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иск\777\2024 йил\Веб сайтга\01.10.2024\"/>
    </mc:Choice>
  </mc:AlternateContent>
  <bookViews>
    <workbookView xWindow="0" yWindow="0" windowWidth="28800" windowHeight="10530"/>
  </bookViews>
  <sheets>
    <sheet name="01.10.2024" sheetId="1" r:id="rId1"/>
  </sheets>
  <definedNames>
    <definedName name="_xlnm._FilterDatabase" localSheetId="0" hidden="1">'01.10.2024'!$I$3:$L$21</definedName>
    <definedName name="hisobraqam">'01.10.2024'!#REF!</definedName>
    <definedName name="ImportRow">'01.10.2024'!#REF!</definedName>
    <definedName name="OnDate">'01.10.2024'!#REF!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0" i="1" l="1"/>
  <c r="F151" i="1"/>
  <c r="F152" i="1"/>
  <c r="F153" i="1"/>
  <c r="F145" i="1"/>
  <c r="F146" i="1"/>
  <c r="F147" i="1"/>
  <c r="F148" i="1"/>
  <c r="F149" i="1"/>
  <c r="F141" i="1"/>
  <c r="F142" i="1"/>
  <c r="F143" i="1"/>
  <c r="F144" i="1"/>
  <c r="F98" i="1"/>
  <c r="F97" i="1"/>
  <c r="F103" i="1"/>
  <c r="F104" i="1"/>
  <c r="F105" i="1"/>
  <c r="F106" i="1"/>
  <c r="F107" i="1"/>
  <c r="F108" i="1"/>
  <c r="F109" i="1"/>
  <c r="F110" i="1"/>
  <c r="F83" i="1"/>
  <c r="F84" i="1"/>
  <c r="F85" i="1"/>
  <c r="F86" i="1"/>
  <c r="F102" i="1"/>
  <c r="F101" i="1"/>
  <c r="F100" i="1"/>
  <c r="F99" i="1"/>
  <c r="F96" i="1"/>
  <c r="F95" i="1"/>
  <c r="F94" i="1"/>
  <c r="F93" i="1"/>
  <c r="F92" i="1"/>
  <c r="F91" i="1"/>
  <c r="F90" i="1"/>
  <c r="F89" i="1"/>
  <c r="F88" i="1"/>
  <c r="F87" i="1"/>
  <c r="G140" i="1" l="1"/>
  <c r="G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G76" i="1" l="1"/>
  <c r="G75" i="1"/>
  <c r="F81" i="1"/>
  <c r="F80" i="1"/>
  <c r="F79" i="1"/>
  <c r="F78" i="1"/>
  <c r="F77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2" i="1"/>
  <c r="F25" i="1"/>
  <c r="F27" i="1"/>
  <c r="F26" i="1"/>
  <c r="F24" i="1"/>
  <c r="F23" i="1"/>
  <c r="F82" i="1"/>
  <c r="E115" i="1" l="1"/>
  <c r="F115" i="1" s="1"/>
  <c r="F122" i="1"/>
  <c r="F121" i="1"/>
  <c r="F120" i="1"/>
  <c r="F119" i="1"/>
  <c r="F118" i="1"/>
  <c r="F117" i="1"/>
  <c r="F116" i="1"/>
  <c r="F114" i="1"/>
  <c r="E113" i="1"/>
  <c r="F113" i="1" s="1"/>
  <c r="F21" i="1"/>
  <c r="F20" i="1"/>
  <c r="F19" i="1"/>
  <c r="F18" i="1"/>
  <c r="F17" i="1"/>
  <c r="F16" i="1"/>
  <c r="F15" i="1" l="1"/>
  <c r="F14" i="1"/>
  <c r="F12" i="1"/>
  <c r="F11" i="1"/>
  <c r="F10" i="1"/>
  <c r="G8" i="1"/>
  <c r="G7" i="1"/>
  <c r="G6" i="1"/>
  <c r="G5" i="1"/>
  <c r="F9" i="1" l="1"/>
  <c r="G13" i="1"/>
</calcChain>
</file>

<file path=xl/sharedStrings.xml><?xml version="1.0" encoding="utf-8"?>
<sst xmlns="http://schemas.openxmlformats.org/spreadsheetml/2006/main" count="859" uniqueCount="434">
  <si>
    <t>№</t>
  </si>
  <si>
    <t>203366731</t>
  </si>
  <si>
    <t>201678867</t>
  </si>
  <si>
    <t>Тошкент Давлат Аграр Универстети-23402000300100001010-00014</t>
  </si>
  <si>
    <t>"O`ZBEKTELEKOM" АЖ-20210000704074838066-00401</t>
  </si>
  <si>
    <t>300970850</t>
  </si>
  <si>
    <t>201440547</t>
  </si>
  <si>
    <t>305638965</t>
  </si>
  <si>
    <t>Харажат коди</t>
  </si>
  <si>
    <t>Товар номи</t>
  </si>
  <si>
    <t>Маблағлар манбаи</t>
  </si>
  <si>
    <t>Товар миқдори</t>
  </si>
  <si>
    <t>Нархи</t>
  </si>
  <si>
    <t>Сўммаси</t>
  </si>
  <si>
    <t>Амалга оширилган харид тури</t>
  </si>
  <si>
    <t>Етказиб берувчи номи</t>
  </si>
  <si>
    <t>Шартнома рақами</t>
  </si>
  <si>
    <t>Шартнома тузилган сана</t>
  </si>
  <si>
    <t>Бюджет</t>
  </si>
  <si>
    <t>Тўғридан-тўғри</t>
  </si>
  <si>
    <t>Услуга оказание охранных услуг на договорной основе юридическим лицам</t>
  </si>
  <si>
    <t>Электрон дўкон</t>
  </si>
  <si>
    <t>Етказиб берувчи 
ИНН (ИНПС)</t>
  </si>
  <si>
    <t>Етказиб берувчи 
ИНН</t>
  </si>
  <si>
    <t>Республика махсус алока богламаси ДУК-20210000100155276001-00401</t>
  </si>
  <si>
    <t>443</t>
  </si>
  <si>
    <t>Аренда оборудования</t>
  </si>
  <si>
    <t>"O`ZBEKTELEKOM" АЖ-20210000604074838051-00401</t>
  </si>
  <si>
    <t>"Uzdigital TV" МЧЖ-20208000404813150001-00401</t>
  </si>
  <si>
    <t>207027936</t>
  </si>
  <si>
    <t>CPIO-2423/VPN</t>
  </si>
  <si>
    <t>200833833</t>
  </si>
  <si>
    <t>БЮДЖЕТДАН ТАШҚАРИ МАБЛАҒЛАР ДОИРАСИДА</t>
  </si>
  <si>
    <t>Бензин</t>
  </si>
  <si>
    <t>"UNG PETRO" МЧЖ-20208000304735172005-00440</t>
  </si>
  <si>
    <t>Услуга телефонной связи</t>
  </si>
  <si>
    <t>Услуга канализации</t>
  </si>
  <si>
    <t>Услуга водоснабжения</t>
  </si>
  <si>
    <t>Услуга по передаче электроэнергии</t>
  </si>
  <si>
    <t>Бюджетдан ташқари</t>
  </si>
  <si>
    <t>Услуга по предоставлению канала доступа к виртуальным частным cетям (VPN)</t>
  </si>
  <si>
    <t>Услуга по технической поддержке информационных технологий</t>
  </si>
  <si>
    <t>ГУП "O`RMONTEXNOSERVIS"-23402000300100001010-00014</t>
  </si>
  <si>
    <t>Услуга специальной почтовой связи</t>
  </si>
  <si>
    <t>БЮДЖЕТ МАБЛАҒЛАРИ ДОИРАСИДА</t>
  </si>
  <si>
    <t>Услуга кабельного телевидения</t>
  </si>
  <si>
    <t>Скрепки металлические</t>
  </si>
  <si>
    <t>10</t>
  </si>
  <si>
    <t>Услуга по продаже билетов на концерты, спектакли, спортивные соревнования и иные зрелищные мероприятия</t>
  </si>
  <si>
    <t>"O`ZBEK MILLIY AKADEMIK DRAMA TEATRI"-23402000300100001010-00014</t>
  </si>
  <si>
    <t>200936317</t>
  </si>
  <si>
    <t>ДАВЛАТ ХАРИДЛАРИ ТЎҒРИСИДАГИ МАЪЛУМОТЛАР, ШУ ЖУМЛАДАН ДАВЛАТ ХАРИДЛАРИНИ АМАЛГА ОШИРУВЧИ ШАХСЛАР ТОМОНИДАН ТЎҒРИДАН-ТЎҒРИ ШАРТНОМАЛАР БЎЙИЧА ХАРИД ҚИЛИНАДИГАН ТОВАРЛАР (ИШЛАР, ХИЗМАТЛАР) 01.04.2024</t>
  </si>
  <si>
    <t>"MUSAFFO OBI HAYOT" МЧЖ</t>
  </si>
  <si>
    <t>Ягона етказиб берувчи</t>
  </si>
  <si>
    <t>"O`ZTEMIRYO`LYO`LOVCHI" АЖ</t>
  </si>
  <si>
    <t>JPD 4122-3008</t>
  </si>
  <si>
    <t>Услуга по продаже билетов на железнодорожный транспорт</t>
  </si>
  <si>
    <t>Ежемесячная абонентская плата за использование Единой межведомственной электронной системы исполнительской дисциплины Ijro.gov.uz</t>
  </si>
  <si>
    <t>"UNICON-SOFT" МЧЖ</t>
  </si>
  <si>
    <t>580-2024/IJRO</t>
  </si>
  <si>
    <t>O`ZR MILLIY GVARDIYASI QO`RIQLASH BB TOSH VIL QO`RIQLASH BOSHQARMASI</t>
  </si>
  <si>
    <t>Услуга по проектированию и разработке информационных технологий для прикладных задач и тестированию программного обеспечения</t>
  </si>
  <si>
    <t>"DAVLAT AXBOROT TIZIMLARINI YARATISH VA QOLLAB QUVATLASH BOYICHA YAGONA INTEGR</t>
  </si>
  <si>
    <t>3/72-hrm-2024</t>
  </si>
  <si>
    <t>Клей</t>
  </si>
  <si>
    <t>ЖШЖ "BAYSHUBAR-TAHIATASH"</t>
  </si>
  <si>
    <t>"BEKABAD HOLDING"МЧЖ-</t>
  </si>
  <si>
    <t>Скоросшивател</t>
  </si>
  <si>
    <t>DEBIT-KREDIT MCHJ</t>
  </si>
  <si>
    <t>ООО JAUMKANS PAPER</t>
  </si>
  <si>
    <t>ZARKENT KAMRONBEK MARKET MCHJ</t>
  </si>
  <si>
    <t>Термопот</t>
  </si>
  <si>
    <t>AQTOBE MCHJ</t>
  </si>
  <si>
    <t>310789888</t>
  </si>
  <si>
    <t>2123876</t>
  </si>
  <si>
    <t>Скоба</t>
  </si>
  <si>
    <t>ЧП QUVONCH VA PARVOZ</t>
  </si>
  <si>
    <t>305582705</t>
  </si>
  <si>
    <t>Тошкент Давлат Аграр Универстети</t>
  </si>
  <si>
    <t>Электрочайники</t>
  </si>
  <si>
    <t>2123888</t>
  </si>
  <si>
    <t>9</t>
  </si>
  <si>
    <t>Электроэнергии</t>
  </si>
  <si>
    <t>24K-27</t>
  </si>
  <si>
    <t>UZPOST AJ-20210000900155266001-00401</t>
  </si>
  <si>
    <t>2024/1</t>
  </si>
  <si>
    <t>71-24/РР</t>
  </si>
  <si>
    <t>ДСК ЯТИАМ ЭРИ калитларни руйхатга олиш маркази-23402000300100001010-00014</t>
  </si>
  <si>
    <t>136/2024-3</t>
  </si>
  <si>
    <t>201589463</t>
  </si>
  <si>
    <t>188</t>
  </si>
  <si>
    <t>135/2024-3</t>
  </si>
  <si>
    <t>Услуга по приобретению лицензии на программное обеспечение</t>
  </si>
  <si>
    <t>Электрон хукумат лойихаларини бошыариш маркази-23402000300100001010-00014</t>
  </si>
  <si>
    <t>30/2024</t>
  </si>
  <si>
    <t>207322159</t>
  </si>
  <si>
    <t>30/2024-сонли шартномага                   1-сонли К-К</t>
  </si>
  <si>
    <t>Давлат тилида иш юритиш асосларини укитиш ва малака ошириш маркази-20210000905257238001-00973</t>
  </si>
  <si>
    <t>307387233</t>
  </si>
  <si>
    <t>164/2024-Tosh</t>
  </si>
  <si>
    <t>ONE-NET-20208000105332871001-00401</t>
  </si>
  <si>
    <t>ON-205/2024</t>
  </si>
  <si>
    <t>308120160</t>
  </si>
  <si>
    <t>YTT JABBORBERGANOV HASAN SHUHRAT O?G?LI-20218000305720678001-00850</t>
  </si>
  <si>
    <t>52702047230068</t>
  </si>
  <si>
    <t>2194312</t>
  </si>
  <si>
    <t>YASMINA HALOL GROUP MCHJ-20208000305706423001-00491</t>
  </si>
  <si>
    <t>310855101</t>
  </si>
  <si>
    <t>2192287</t>
  </si>
  <si>
    <t>RUTOB BARAKA MCHJ-20208000705704415001-01067</t>
  </si>
  <si>
    <t>310836472</t>
  </si>
  <si>
    <t>2192263</t>
  </si>
  <si>
    <t>IP OOO NOVENTIQ-20214000404361008001-00974</t>
  </si>
  <si>
    <t>205257991</t>
  </si>
  <si>
    <t>2192254</t>
  </si>
  <si>
    <t>1912334079</t>
  </si>
  <si>
    <t>"O`ZBEKTELEKOM" АЖ-20210000504074838073-00401</t>
  </si>
  <si>
    <t>1916863978-сонли шартномага 
1-сонли К-К</t>
  </si>
  <si>
    <t>1916863978</t>
  </si>
  <si>
    <t>Республика махсус алока богламаси ДУК-20210000200155276007-00401</t>
  </si>
  <si>
    <t>55/К-115-сонли шартномага 
1-сонли К-К</t>
  </si>
  <si>
    <t>55/К-115</t>
  </si>
  <si>
    <t>"UNICON-SOFT" МЧЖ-20208000800809354003-01018</t>
  </si>
  <si>
    <t>305109680</t>
  </si>
  <si>
    <t>26830-2024/IJRO</t>
  </si>
  <si>
    <t>1140611-сонли шартномага
1-сонли К-К</t>
  </si>
  <si>
    <t>1140611</t>
  </si>
  <si>
    <t>"DAVLAT AXBOROT TIZIMLARINI YARATISH VA QOLLAB QUVATLASH BOYICHA YAGONA INTEGR-"-20208000904198204001-00445</t>
  </si>
  <si>
    <t>204118319</t>
  </si>
  <si>
    <t>73-П-сонли 
шартномага 
1-сонли К-К</t>
  </si>
  <si>
    <t>73-П</t>
  </si>
  <si>
    <t>"MANAVIYAT TARGIBOTCHISI"-23402000300100001010-00014</t>
  </si>
  <si>
    <t>302828304</t>
  </si>
  <si>
    <t>QX/2024-3</t>
  </si>
  <si>
    <t>OOO "Orgsell"-20208000904846825001-01176</t>
  </si>
  <si>
    <t>301595121</t>
  </si>
  <si>
    <t>B1006464</t>
  </si>
  <si>
    <t>B1006463</t>
  </si>
  <si>
    <t>17</t>
  </si>
  <si>
    <t>B1006918</t>
  </si>
  <si>
    <t>SAVDO BIZNES DIYORBEK MCHJ-20208000905105998001-00122</t>
  </si>
  <si>
    <t>306606119</t>
  </si>
  <si>
    <t>2232598</t>
  </si>
  <si>
    <t>ООО XIDIRALI OTA FAYZ-20208000901013877001-00973</t>
  </si>
  <si>
    <t>306011377</t>
  </si>
  <si>
    <t>2232436</t>
  </si>
  <si>
    <t>YTT KENJAYEV KAMOLIDDIN NIZOMIDDIN O?G?LI-20218000605705866001-00491</t>
  </si>
  <si>
    <t>30408966450021</t>
  </si>
  <si>
    <t>2232416</t>
  </si>
  <si>
    <t>YTT QUTUMOV DASTON ISLOMBOY O?G?LI-20218000907004146001-01183</t>
  </si>
  <si>
    <t>30112987150038</t>
  </si>
  <si>
    <t>2232380</t>
  </si>
  <si>
    <t>"Орзу-Хавас сервис" МЧЖ-20208000900643929001-00089</t>
  </si>
  <si>
    <t>B1008754</t>
  </si>
  <si>
    <t>304144102</t>
  </si>
  <si>
    <t>PROM-TRADE MCHJ-20208000705110053001-01121</t>
  </si>
  <si>
    <t>306629065</t>
  </si>
  <si>
    <t>2261725</t>
  </si>
  <si>
    <t>2024/2</t>
  </si>
  <si>
    <t>9-сонли шартномага 
1-сонли К-К</t>
  </si>
  <si>
    <t>YTT XURSANOV TURSUNMUROD BAXODIR O?G?LI-20218000807039416001-01028</t>
  </si>
  <si>
    <t>30805966460023</t>
  </si>
  <si>
    <t>2270279</t>
  </si>
  <si>
    <t>SURXON SANOAT TRADE MCHJ-20208000407032004001-00491</t>
  </si>
  <si>
    <t>311210856</t>
  </si>
  <si>
    <t>2270185</t>
  </si>
  <si>
    <t>OOO SAMO TECHNO-20208000605277888001-01046</t>
  </si>
  <si>
    <t>307722583</t>
  </si>
  <si>
    <t>B1010569</t>
  </si>
  <si>
    <t>YTT BOBOQULOV MUHAMMADAMIN SIDIQ O?G?LI-20218000705695046001-00446</t>
  </si>
  <si>
    <t>52509046180121</t>
  </si>
  <si>
    <t>2281831</t>
  </si>
  <si>
    <t>2024/3</t>
  </si>
  <si>
    <t>O`ZR MILLIY GVARDIYASI QO`RIQLASH BB TOSH VIL QO`RIQLASH BOSHQARMASI-21596000900189870001-00025</t>
  </si>
  <si>
    <t>200524244</t>
  </si>
  <si>
    <t>№ 1 Д/С</t>
  </si>
  <si>
    <t>FENIX ZIYOKOR MCHJ-20208000905523808001-00440</t>
  </si>
  <si>
    <t>2343295</t>
  </si>
  <si>
    <t>309527222</t>
  </si>
  <si>
    <t>TOK BOR MAS`ULIYATI CHEKLANGAN JAMIYAT-20208000705334133001-01071</t>
  </si>
  <si>
    <t>308130853</t>
  </si>
  <si>
    <t>2346971</t>
  </si>
  <si>
    <t>ЯТТ УМАРОВ БОТИР БАХОДИРОВИЧ-20218000404660212001-01125</t>
  </si>
  <si>
    <t>31110840211264</t>
  </si>
  <si>
    <t>2348980</t>
  </si>
  <si>
    <t>ART GREEN TRADE XK-20208000600968389001-00440</t>
  </si>
  <si>
    <t>305984212</t>
  </si>
  <si>
    <t>B1017552</t>
  </si>
  <si>
    <t>UNIVERSAL TEXNO SIASH MCHJ-20208000405697051001-01098</t>
  </si>
  <si>
    <t>310799124</t>
  </si>
  <si>
    <t>2351393</t>
  </si>
  <si>
    <t>ИП С.М.Муллажонов-20218000805594569001-00433</t>
  </si>
  <si>
    <t>31004986610071</t>
  </si>
  <si>
    <t>2351389</t>
  </si>
  <si>
    <t>2351376</t>
  </si>
  <si>
    <t>SAM ZARSHED MCHJ-20208000901023505001-00491</t>
  </si>
  <si>
    <t>306150521</t>
  </si>
  <si>
    <t>2351362</t>
  </si>
  <si>
    <t>OOO "Datagaze"-20208000905135272001-00444</t>
  </si>
  <si>
    <t>306806178</t>
  </si>
  <si>
    <t>2351246</t>
  </si>
  <si>
    <t>ООО GOLD-KEYS-20208000705276800001-00973</t>
  </si>
  <si>
    <t>307698258</t>
  </si>
  <si>
    <t>B1017765</t>
  </si>
  <si>
    <t>2362871</t>
  </si>
  <si>
    <t>2362863</t>
  </si>
  <si>
    <t>ООО KANS TEX DELUX-20208000805282355001-00408</t>
  </si>
  <si>
    <t>307753624</t>
  </si>
  <si>
    <t>ABDUFAZO TRADE-20208000805444877001-01046</t>
  </si>
  <si>
    <t>308921059</t>
  </si>
  <si>
    <t>2355365</t>
  </si>
  <si>
    <t>2374749</t>
  </si>
  <si>
    <t>2381402</t>
  </si>
  <si>
    <t>"UNG PETRO" МЧЖ-20208000604735172003-00450</t>
  </si>
  <si>
    <t>1260</t>
  </si>
  <si>
    <t>LEADER ENERJY SERVIS MCHJ-20208000905695844001-01168</t>
  </si>
  <si>
    <t>ООО Киличбек Метал-20208000204819014001-01089</t>
  </si>
  <si>
    <t>"Ёнортош Афсона савдо Ривожи" х/ф-20208000504502869001-01037</t>
  </si>
  <si>
    <t>MCHJ MX ADMIRAL-20208000405419313001-01131</t>
  </si>
  <si>
    <t>310784032</t>
  </si>
  <si>
    <t>301420473</t>
  </si>
  <si>
    <t>206515511</t>
  </si>
  <si>
    <t>308718855</t>
  </si>
  <si>
    <t>2394140</t>
  </si>
  <si>
    <t>2394093</t>
  </si>
  <si>
    <t>2394079</t>
  </si>
  <si>
    <t>2394054</t>
  </si>
  <si>
    <t>2394042</t>
  </si>
  <si>
    <t>2394015</t>
  </si>
  <si>
    <t>Бочка</t>
  </si>
  <si>
    <t>Топор</t>
  </si>
  <si>
    <t xml:space="preserve"> Ведро пожарное конусное</t>
  </si>
  <si>
    <t>Лом</t>
  </si>
  <si>
    <t>Пожарный багор</t>
  </si>
  <si>
    <t>Фоторамка</t>
  </si>
  <si>
    <t xml:space="preserve"> Бензин АИ 95</t>
  </si>
  <si>
    <t xml:space="preserve"> Бензин АИ 92</t>
  </si>
  <si>
    <t>Установка, переустановка и заправка кондиционера</t>
  </si>
  <si>
    <t>Устранение неполадок транспортных средств</t>
  </si>
  <si>
    <t>Сервиз</t>
  </si>
  <si>
    <t>Сейф</t>
  </si>
  <si>
    <t>Сooperation</t>
  </si>
  <si>
    <t xml:space="preserve"> Программный продукт</t>
  </si>
  <si>
    <t>Электрочайники бытовые</t>
  </si>
  <si>
    <t>Вилка</t>
  </si>
  <si>
    <t>Ложка</t>
  </si>
  <si>
    <t>Телевизор</t>
  </si>
  <si>
    <t>Шины пневматические для легкового автомобиля</t>
  </si>
  <si>
    <t>Услуги по зарядке транспортных средств с электродвигателями</t>
  </si>
  <si>
    <t>Модемы</t>
  </si>
  <si>
    <t>Услуга по разработке технического задания по созданию сайта</t>
  </si>
  <si>
    <t xml:space="preserve"> Портландцемент с минеральными добавками</t>
  </si>
  <si>
    <t>Моноблок</t>
  </si>
  <si>
    <t>Плитка керамическая</t>
  </si>
  <si>
    <t>Клей плиточный</t>
  </si>
  <si>
    <t>Кабель силовой с алюминиевой жилой на напряжение до 1 кВ</t>
  </si>
  <si>
    <t>Ноутбук</t>
  </si>
  <si>
    <t>Газонокосилка</t>
  </si>
  <si>
    <t>Пила электрическая</t>
  </si>
  <si>
    <t>Лопата</t>
  </si>
  <si>
    <t>Грабли</t>
  </si>
  <si>
    <t>Одноплатный компьютер</t>
  </si>
  <si>
    <t>Энергия тепловая, отпущенная котельными</t>
  </si>
  <si>
    <t>Услуга по повышению профессиональной квалификации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</si>
  <si>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</si>
  <si>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>Услуга по абонентской плате</t>
  </si>
  <si>
    <t>Программное обеспечение в сфере информационных технологий</t>
  </si>
  <si>
    <t>Источник бесперебойного питания</t>
  </si>
  <si>
    <t>Циркуляционный насос</t>
  </si>
  <si>
    <t>Ручка канцелярская</t>
  </si>
  <si>
    <t>Услуга по подключению к интернету</t>
  </si>
  <si>
    <t>Услуга организации курсов по обучению и повышению квалификации по делопроизводству на узбекском языке</t>
  </si>
  <si>
    <t>Услуга по размещению в информационно-коммуникационной сети Интернет (услуги веб-хостинга)</t>
  </si>
  <si>
    <t xml:space="preserve"> Услуга по абонентской плате</t>
  </si>
  <si>
    <t>"AXBOROT TEX VA AXB RESURSLARINI RIVOJLANTIRISH MARKAZI" DUK-20208000805153843002-00401</t>
  </si>
  <si>
    <t>306901947</t>
  </si>
  <si>
    <t>2176519</t>
  </si>
  <si>
    <t>ЧП BEST INTERNET SOLUTION-20208000900840441001-00981</t>
  </si>
  <si>
    <t>305292385</t>
  </si>
  <si>
    <t>2223533</t>
  </si>
  <si>
    <t>2223531</t>
  </si>
  <si>
    <t>33</t>
  </si>
  <si>
    <t>ЧП "OMEGA ENGINEERING GROUP"-20208000900301133001-00974</t>
  </si>
  <si>
    <t>302914545</t>
  </si>
  <si>
    <t>20</t>
  </si>
  <si>
    <t>Узбекиский Государственный Музыкальный театр им.Мукуми-23402000300100001010-00014</t>
  </si>
  <si>
    <t>200794559</t>
  </si>
  <si>
    <t>107</t>
  </si>
  <si>
    <t>OOO "Wind Rose"-20208000300679510001-01071</t>
  </si>
  <si>
    <t>304321784</t>
  </si>
  <si>
    <t>58/П</t>
  </si>
  <si>
    <t>Дизайн-принт МЧЖ УИЧК-20208000904264262001-00440</t>
  </si>
  <si>
    <t>87</t>
  </si>
  <si>
    <t>204447012</t>
  </si>
  <si>
    <t>ООО ИД "TABRIKLAR DUNYOSI"-20208000204337797001-00491</t>
  </si>
  <si>
    <t>205101933</t>
  </si>
  <si>
    <t>2252663</t>
  </si>
  <si>
    <t>UNIVERSAL MOBILE SYSTEMS МЧЖ-20214000300381984001-00401</t>
  </si>
  <si>
    <t>303020732</t>
  </si>
  <si>
    <t>170102443867</t>
  </si>
  <si>
    <t>Государсвенный театр музыкальной комедии (оперетты) Узбекистана-23402000300100001010-00014</t>
  </si>
  <si>
    <t>200794352</t>
  </si>
  <si>
    <t>53</t>
  </si>
  <si>
    <t>YTT YEVZMAN OLEG ALEKSANDROVICH-20218000404827596002-00491</t>
  </si>
  <si>
    <t>33007640270013</t>
  </si>
  <si>
    <t>2332354</t>
  </si>
  <si>
    <t>ООО Ijtimoiy Rivojlantirish-20208000205068256001-01069</t>
  </si>
  <si>
    <t>306368257</t>
  </si>
  <si>
    <t>2334658</t>
  </si>
  <si>
    <t>Республика Еш томошабинлар театр-23402000300100001010-00014</t>
  </si>
  <si>
    <t>201448733</t>
  </si>
  <si>
    <t>49</t>
  </si>
  <si>
    <t>OOO "PLUMB LINE"-20208000004332737001-00446</t>
  </si>
  <si>
    <t>205012940</t>
  </si>
  <si>
    <t>2374883</t>
  </si>
  <si>
    <t>"O`ZBEKTELEKOM" АЖ-20210000104074838076-00401</t>
  </si>
  <si>
    <t>1938188186</t>
  </si>
  <si>
    <t>1261</t>
  </si>
  <si>
    <t xml:space="preserve"> Услуга по техническому обслуживанию, сопровождению программного обеспечения</t>
  </si>
  <si>
    <t>Услуга сотовой связи по SMS информированию</t>
  </si>
  <si>
    <t>Услуга по монтажу электрических установок</t>
  </si>
  <si>
    <t>Подарочная корзина</t>
  </si>
  <si>
    <t>Полиграфические услуги</t>
  </si>
  <si>
    <t>Услуга операторов связи в сфере проводных телекоммуникаций</t>
  </si>
  <si>
    <t>Бланки форм учетной и отчетной документации</t>
  </si>
  <si>
    <t>Сувенирный макет</t>
  </si>
  <si>
    <t>Услугa по монтажу и пусконаладочным работам системы видеонаблюдения</t>
  </si>
  <si>
    <t>Бензин АИ95</t>
  </si>
  <si>
    <t>Бензин АИ80</t>
  </si>
  <si>
    <t>ЧП O DILBAR TRADE-20208000605139695001-00786</t>
  </si>
  <si>
    <t>306838035</t>
  </si>
  <si>
    <t>2426721</t>
  </si>
  <si>
    <t>MODERN XIZMAT MCHJ-20208000005648690001-01037</t>
  </si>
  <si>
    <t>310476114</t>
  </si>
  <si>
    <t>2425251</t>
  </si>
  <si>
    <t>30/2024-сонли шартномага 2-сонли кушимча келишув</t>
  </si>
  <si>
    <t>NEO INSURANCE CORP AKSIYADORLIK JAMIYATI-20216000905651575015-00401</t>
  </si>
  <si>
    <t>310491216</t>
  </si>
  <si>
    <t>1201/01/0020</t>
  </si>
  <si>
    <t>ECONOMICS SHOP XUSUSIY KORXONA-20208000905052730001-01114</t>
  </si>
  <si>
    <t>B1026352</t>
  </si>
  <si>
    <t>306319292</t>
  </si>
  <si>
    <t>"DAVLAT AXBOROT TIZIMLARINI YARATISH VA QOLLAB QUVATLASH BOYICHA YAGONA INTEGR-"-20208000904198204002-00445</t>
  </si>
  <si>
    <t>3/72/1-hrm-2024</t>
  </si>
  <si>
    <t>CHARTAK BIG SERVIS-20208000505594474001-01085</t>
  </si>
  <si>
    <t>310071604</t>
  </si>
  <si>
    <t>2462564</t>
  </si>
  <si>
    <t>2469566</t>
  </si>
  <si>
    <t>2469560</t>
  </si>
  <si>
    <t>YTT KUZUBAYEVA RA?NOXON NIZAMIDINOVNA-20218000407021241001-00440</t>
  </si>
  <si>
    <t>42011680240013</t>
  </si>
  <si>
    <t>2502266</t>
  </si>
  <si>
    <t>FAROVON CAPITAL INVEST MCHJ-20208000807000841001-00401</t>
  </si>
  <si>
    <t>311068526</t>
  </si>
  <si>
    <t>2519495</t>
  </si>
  <si>
    <t>MASTER ADMIN MCHJ-20208000105715581001-00401</t>
  </si>
  <si>
    <t>310911428</t>
  </si>
  <si>
    <t>2528948</t>
  </si>
  <si>
    <t>XON INTERNER PORTAL-20208000104802917001-00421</t>
  </si>
  <si>
    <t>2528926</t>
  </si>
  <si>
    <t>301333122</t>
  </si>
  <si>
    <t>АО "UZBEKISTAN AIRWAYS"-20210000905115307002-01071</t>
  </si>
  <si>
    <t>306628114</t>
  </si>
  <si>
    <t>611</t>
  </si>
  <si>
    <t>2584828</t>
  </si>
  <si>
    <t>ООО SOFEKOM-20208000905392499001-00425</t>
  </si>
  <si>
    <t>308509102</t>
  </si>
  <si>
    <t>2586129</t>
  </si>
  <si>
    <t>JIZZAX SPORT JIXOZ-20208000705588084001-00929</t>
  </si>
  <si>
    <t>309932384</t>
  </si>
  <si>
    <t>2597102</t>
  </si>
  <si>
    <t>"Киберхавфсизлик маркази" ДУК-20210000900953339002-01121</t>
  </si>
  <si>
    <t>305907639</t>
  </si>
  <si>
    <t>774-W</t>
  </si>
  <si>
    <t>775-TZ</t>
  </si>
  <si>
    <t>ООО XARID N1-20208000905144476001-01125</t>
  </si>
  <si>
    <t>B1041967</t>
  </si>
  <si>
    <t>306870780</t>
  </si>
  <si>
    <t>TOSHKENT SHAHAR HOKIMLIGI HUZURIDAGI MAXSUSTRANS ISHLAB CHIQARISH BOSHQARMASI DA-23402000300100001010-00014</t>
  </si>
  <si>
    <t>200903001</t>
  </si>
  <si>
    <t>028759</t>
  </si>
  <si>
    <t>POWER KANS MCHJ-20208000505737236001-00491</t>
  </si>
  <si>
    <t>311028504</t>
  </si>
  <si>
    <t>2654635</t>
  </si>
  <si>
    <t>SOZLA-PRO MCHJ-20208000005556509001-00491</t>
  </si>
  <si>
    <t>309777284</t>
  </si>
  <si>
    <t>B1044440</t>
  </si>
  <si>
    <t>2657327</t>
  </si>
  <si>
    <t>2657296</t>
  </si>
  <si>
    <t>2657280</t>
  </si>
  <si>
    <t xml:space="preserve"> Огнетушитель</t>
  </si>
  <si>
    <t xml:space="preserve"> Бочка пластмассовая</t>
  </si>
  <si>
    <t xml:space="preserve"> Услуга по страхованию гражданской ответственности владельцев автотранспортных средств</t>
  </si>
  <si>
    <t xml:space="preserve"> Кондиционер бытовой</t>
  </si>
  <si>
    <t xml:space="preserve"> Устранение неполадок транспортных средств</t>
  </si>
  <si>
    <t xml:space="preserve"> Автоматика для ворот</t>
  </si>
  <si>
    <t xml:space="preserve"> Кабели HDMI</t>
  </si>
  <si>
    <t xml:space="preserve"> Услуга по обслуживанию серверного оборудования</t>
  </si>
  <si>
    <t xml:space="preserve"> Услуга по сервисному обслуживанию компьютерного и офисного оборудования</t>
  </si>
  <si>
    <t xml:space="preserve"> Авиабилет</t>
  </si>
  <si>
    <t>Услуга по капитальному ремонту оборудования</t>
  </si>
  <si>
    <t>Опрыскиватель сельскохозяйственный</t>
  </si>
  <si>
    <t xml:space="preserve"> Коллекция `Минеральные удобрения`</t>
  </si>
  <si>
    <t>Предоставление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</t>
  </si>
  <si>
    <t xml:space="preserve"> Моноблок</t>
  </si>
  <si>
    <t xml:space="preserve"> Услуга по вывозу мусора</t>
  </si>
  <si>
    <t xml:space="preserve"> Принтер</t>
  </si>
  <si>
    <t xml:space="preserve"> Бумага форматная белая</t>
  </si>
  <si>
    <t>1201/01/0019</t>
  </si>
  <si>
    <t>2024/4</t>
  </si>
  <si>
    <t>Ozb res.Iqtisodiy taraqqiyot va kambagallikni qisqartirish vazirligi HLIKKEM DUK-23402000300100001010-00014</t>
  </si>
  <si>
    <t>305219838</t>
  </si>
  <si>
    <t>50257</t>
  </si>
  <si>
    <t>50440</t>
  </si>
  <si>
    <t>50384</t>
  </si>
  <si>
    <t>50381</t>
  </si>
  <si>
    <t>"Кишлок хаёти" газетаси тахририяти-20212000004000127001-00433</t>
  </si>
  <si>
    <t>202898940</t>
  </si>
  <si>
    <t>2569866</t>
  </si>
  <si>
    <t>314</t>
  </si>
  <si>
    <t>2623266</t>
  </si>
  <si>
    <t>2623262</t>
  </si>
  <si>
    <t>Государственная инспекция по карантину растений по г.Ташкенту-23402000300100001010-00014</t>
  </si>
  <si>
    <t>201094645</t>
  </si>
  <si>
    <t>20240304467</t>
  </si>
  <si>
    <t>2657214</t>
  </si>
  <si>
    <t>YTT YEVZMAN OLEG ALEKSANDROVICH-20218000204827596001-00491</t>
  </si>
  <si>
    <t>2657200</t>
  </si>
  <si>
    <t>Услуга по страхованию гражданской ответственности владельцев автотранспортных средств</t>
  </si>
  <si>
    <t>Услуга по комплексной экспертизе предпроектной, проектной и тендерной документации</t>
  </si>
  <si>
    <t>Услуга по распространению информации в печатных газетах</t>
  </si>
  <si>
    <t xml:space="preserve"> Буклет</t>
  </si>
  <si>
    <t>Работы по химической защите</t>
  </si>
  <si>
    <t xml:space="preserve"> Календарь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</si>
</sst>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s_o_'_m_-;\-* #,##0.00\ _s_o_'_m_-;_-* &quot;-&quot;??\ _s_o_'_m_-;_-@_-"/>
    <numFmt numFmtId="165" formatCode="_-* #,##0.00_р_._-;\-* #,##0.00_р_._-;_-* &quot;-&quot;??_р_._-;_-@_-"/>
  </numFmts>
  <fonts count="8" x14ac:knownFonts="1"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78">
    <xf numFmtId="0" fontId="0" fillId="0" borderId="0" xfId="0"/>
    <xf numFmtId="0" fontId="3" fillId="2" borderId="0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center" vertical="center"/>
    </xf>
    <xf numFmtId="165" fontId="4" fillId="2" borderId="1" xfId="1" applyNumberFormat="1" applyFont="1" applyFill="1" applyBorder="1" applyAlignment="1" applyProtection="1">
      <alignment horizontal="center" vertical="center"/>
    </xf>
    <xf numFmtId="14" fontId="4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1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14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165" fontId="4" fillId="0" borderId="1" xfId="1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14" fontId="4" fillId="0" borderId="5" xfId="0" applyNumberFormat="1" applyFont="1" applyFill="1" applyBorder="1" applyAlignment="1" applyProtection="1">
      <alignment horizontal="center" vertical="center"/>
    </xf>
    <xf numFmtId="14" fontId="4" fillId="0" borderId="6" xfId="0" applyNumberFormat="1" applyFont="1" applyFill="1" applyBorder="1" applyAlignment="1" applyProtection="1">
      <alignment horizontal="center" vertical="center"/>
    </xf>
    <xf numFmtId="14" fontId="4" fillId="0" borderId="7" xfId="0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"/>
  <sheetViews>
    <sheetView tabSelected="1" zoomScaleNormal="100" workbookViewId="0">
      <pane ySplit="3" topLeftCell="A151" activePane="bottomLeft" state="frozen"/>
      <selection pane="bottomLeft" activeCell="A4" sqref="A4:L4"/>
    </sheetView>
  </sheetViews>
  <sheetFormatPr defaultRowHeight="15.75" x14ac:dyDescent="0.25"/>
  <cols>
    <col min="1" max="1" width="9.140625" style="7"/>
    <col min="2" max="2" width="17" style="1" customWidth="1"/>
    <col min="3" max="3" width="28.7109375" style="1" customWidth="1"/>
    <col min="4" max="4" width="13.85546875" style="1" customWidth="1"/>
    <col min="5" max="5" width="12.42578125" style="16" customWidth="1"/>
    <col min="6" max="6" width="13.5703125" style="16" customWidth="1"/>
    <col min="7" max="7" width="17.7109375" style="16" customWidth="1"/>
    <col min="8" max="8" width="18.5703125" style="1" customWidth="1"/>
    <col min="9" max="9" width="32.28515625" style="1" customWidth="1"/>
    <col min="10" max="10" width="36.140625" style="8" customWidth="1"/>
    <col min="11" max="11" width="21.5703125" style="1" customWidth="1"/>
    <col min="12" max="12" width="20.28515625" style="1" customWidth="1"/>
    <col min="13" max="16384" width="9.140625" style="1"/>
  </cols>
  <sheetData>
    <row r="1" spans="1:12" ht="60" customHeight="1" x14ac:dyDescent="0.25">
      <c r="A1" s="52" t="s">
        <v>51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3" spans="1:12" ht="47.25" x14ac:dyDescent="0.25">
      <c r="A3" s="2" t="s">
        <v>0</v>
      </c>
      <c r="B3" s="2" t="s">
        <v>8</v>
      </c>
      <c r="C3" s="2" t="s">
        <v>9</v>
      </c>
      <c r="D3" s="20" t="s">
        <v>10</v>
      </c>
      <c r="E3" s="13" t="s">
        <v>11</v>
      </c>
      <c r="F3" s="13" t="s">
        <v>12</v>
      </c>
      <c r="G3" s="13" t="s">
        <v>13</v>
      </c>
      <c r="H3" s="20" t="s">
        <v>14</v>
      </c>
      <c r="I3" s="2" t="s">
        <v>15</v>
      </c>
      <c r="J3" s="3" t="s">
        <v>22</v>
      </c>
      <c r="K3" s="20" t="s">
        <v>16</v>
      </c>
      <c r="L3" s="20" t="s">
        <v>17</v>
      </c>
    </row>
    <row r="4" spans="1:12" ht="35.25" customHeight="1" x14ac:dyDescent="0.25">
      <c r="A4" s="44" t="s">
        <v>44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x14ac:dyDescent="0.25">
      <c r="A5" s="44">
        <v>1</v>
      </c>
      <c r="B5" s="43">
        <v>4252500</v>
      </c>
      <c r="C5" s="54" t="s">
        <v>33</v>
      </c>
      <c r="D5" s="43" t="s">
        <v>18</v>
      </c>
      <c r="E5" s="14">
        <v>1014</v>
      </c>
      <c r="F5" s="14">
        <v>12200</v>
      </c>
      <c r="G5" s="19">
        <f>+E5*F5</f>
        <v>12370800</v>
      </c>
      <c r="H5" s="41" t="s">
        <v>19</v>
      </c>
      <c r="I5" s="40" t="s">
        <v>34</v>
      </c>
      <c r="J5" s="53" t="s">
        <v>5</v>
      </c>
      <c r="K5" s="50">
        <v>348</v>
      </c>
      <c r="L5" s="51">
        <v>45302</v>
      </c>
    </row>
    <row r="6" spans="1:12" x14ac:dyDescent="0.25">
      <c r="A6" s="44"/>
      <c r="B6" s="43"/>
      <c r="C6" s="54"/>
      <c r="D6" s="43"/>
      <c r="E6" s="14">
        <v>870</v>
      </c>
      <c r="F6" s="14">
        <v>10500</v>
      </c>
      <c r="G6" s="19">
        <f>+E6*F6</f>
        <v>9135000</v>
      </c>
      <c r="H6" s="41"/>
      <c r="I6" s="40"/>
      <c r="J6" s="53"/>
      <c r="K6" s="50"/>
      <c r="L6" s="51"/>
    </row>
    <row r="7" spans="1:12" x14ac:dyDescent="0.25">
      <c r="A7" s="44">
        <v>2</v>
      </c>
      <c r="B7" s="43">
        <v>4224000</v>
      </c>
      <c r="C7" s="9" t="s">
        <v>37</v>
      </c>
      <c r="D7" s="43" t="s">
        <v>18</v>
      </c>
      <c r="E7" s="15">
        <v>1500</v>
      </c>
      <c r="F7" s="15">
        <v>1120</v>
      </c>
      <c r="G7" s="19">
        <f>+E7*F7</f>
        <v>1680000</v>
      </c>
      <c r="H7" s="43" t="s">
        <v>53</v>
      </c>
      <c r="I7" s="45" t="s">
        <v>52</v>
      </c>
      <c r="J7" s="46">
        <v>300472766</v>
      </c>
      <c r="K7" s="50">
        <v>32965</v>
      </c>
      <c r="L7" s="51">
        <v>45303</v>
      </c>
    </row>
    <row r="8" spans="1:12" x14ac:dyDescent="0.25">
      <c r="A8" s="44"/>
      <c r="B8" s="43"/>
      <c r="C8" s="9" t="s">
        <v>36</v>
      </c>
      <c r="D8" s="43"/>
      <c r="E8" s="15">
        <v>1500</v>
      </c>
      <c r="F8" s="15">
        <v>560</v>
      </c>
      <c r="G8" s="19">
        <f>+E8*F8</f>
        <v>840000</v>
      </c>
      <c r="H8" s="43"/>
      <c r="I8" s="45"/>
      <c r="J8" s="46"/>
      <c r="K8" s="50"/>
      <c r="L8" s="51"/>
    </row>
    <row r="9" spans="1:12" ht="52.5" customHeight="1" x14ac:dyDescent="0.25">
      <c r="A9" s="20">
        <v>3</v>
      </c>
      <c r="B9" s="4">
        <v>4211000</v>
      </c>
      <c r="C9" s="18" t="s">
        <v>56</v>
      </c>
      <c r="D9" s="4" t="s">
        <v>18</v>
      </c>
      <c r="E9" s="15">
        <v>16</v>
      </c>
      <c r="F9" s="15">
        <f t="shared" ref="F9:F12" si="0">+G9/E9</f>
        <v>312500</v>
      </c>
      <c r="G9" s="15">
        <v>5000000</v>
      </c>
      <c r="H9" s="4" t="s">
        <v>53</v>
      </c>
      <c r="I9" s="4" t="s">
        <v>54</v>
      </c>
      <c r="J9" s="32">
        <v>202472894</v>
      </c>
      <c r="K9" s="4" t="s">
        <v>55</v>
      </c>
      <c r="L9" s="33">
        <v>45302</v>
      </c>
    </row>
    <row r="10" spans="1:12" ht="94.5" x14ac:dyDescent="0.25">
      <c r="A10" s="20">
        <v>4</v>
      </c>
      <c r="B10" s="4">
        <v>4299990</v>
      </c>
      <c r="C10" s="18" t="s">
        <v>57</v>
      </c>
      <c r="D10" s="4" t="s">
        <v>18</v>
      </c>
      <c r="E10" s="14">
        <v>3</v>
      </c>
      <c r="F10" s="15">
        <f t="shared" si="0"/>
        <v>3199900</v>
      </c>
      <c r="G10" s="15">
        <v>9599700</v>
      </c>
      <c r="H10" s="4" t="s">
        <v>53</v>
      </c>
      <c r="I10" s="9" t="s">
        <v>58</v>
      </c>
      <c r="J10" s="12">
        <v>305109680</v>
      </c>
      <c r="K10" s="10" t="s">
        <v>59</v>
      </c>
      <c r="L10" s="11">
        <v>45293</v>
      </c>
    </row>
    <row r="11" spans="1:12" ht="47.25" x14ac:dyDescent="0.25">
      <c r="A11" s="20">
        <v>5</v>
      </c>
      <c r="B11" s="4">
        <v>4293000</v>
      </c>
      <c r="C11" s="9" t="s">
        <v>20</v>
      </c>
      <c r="D11" s="4" t="s">
        <v>18</v>
      </c>
      <c r="E11" s="14">
        <v>3</v>
      </c>
      <c r="F11" s="15">
        <f>+G11/E11</f>
        <v>61946340</v>
      </c>
      <c r="G11" s="15">
        <v>185839020</v>
      </c>
      <c r="H11" s="4" t="s">
        <v>53</v>
      </c>
      <c r="I11" s="9" t="s">
        <v>60</v>
      </c>
      <c r="J11" s="12">
        <v>200524244</v>
      </c>
      <c r="K11" s="10">
        <v>172</v>
      </c>
      <c r="L11" s="11">
        <v>45302</v>
      </c>
    </row>
    <row r="12" spans="1:12" ht="110.25" x14ac:dyDescent="0.25">
      <c r="A12" s="20">
        <v>6</v>
      </c>
      <c r="B12" s="4">
        <v>4299990</v>
      </c>
      <c r="C12" s="9" t="s">
        <v>61</v>
      </c>
      <c r="D12" s="4" t="s">
        <v>18</v>
      </c>
      <c r="E12" s="14">
        <v>3</v>
      </c>
      <c r="F12" s="15">
        <f t="shared" si="0"/>
        <v>1000000</v>
      </c>
      <c r="G12" s="15">
        <v>3000000</v>
      </c>
      <c r="H12" s="4" t="s">
        <v>53</v>
      </c>
      <c r="I12" s="9" t="s">
        <v>62</v>
      </c>
      <c r="J12" s="12">
        <v>204118319</v>
      </c>
      <c r="K12" s="10" t="s">
        <v>63</v>
      </c>
      <c r="L12" s="11">
        <v>45324</v>
      </c>
    </row>
    <row r="13" spans="1:12" ht="31.5" x14ac:dyDescent="0.25">
      <c r="A13" s="20">
        <v>7</v>
      </c>
      <c r="B13" s="4">
        <v>4252110</v>
      </c>
      <c r="C13" s="9" t="s">
        <v>64</v>
      </c>
      <c r="D13" s="4" t="s">
        <v>18</v>
      </c>
      <c r="E13" s="14">
        <v>20</v>
      </c>
      <c r="F13" s="15">
        <v>9000</v>
      </c>
      <c r="G13" s="19">
        <f>+E13*F13</f>
        <v>180000</v>
      </c>
      <c r="H13" s="10" t="s">
        <v>21</v>
      </c>
      <c r="I13" s="9" t="s">
        <v>65</v>
      </c>
      <c r="J13" s="12">
        <v>303390828</v>
      </c>
      <c r="K13" s="10">
        <v>2110566</v>
      </c>
      <c r="L13" s="11">
        <v>45352</v>
      </c>
    </row>
    <row r="14" spans="1:12" x14ac:dyDescent="0.25">
      <c r="A14" s="20">
        <v>8</v>
      </c>
      <c r="B14" s="4">
        <v>4252110</v>
      </c>
      <c r="C14" s="9" t="s">
        <v>67</v>
      </c>
      <c r="D14" s="4" t="s">
        <v>18</v>
      </c>
      <c r="E14" s="15">
        <v>400</v>
      </c>
      <c r="F14" s="15">
        <f t="shared" ref="F14:F20" si="1">+G14/E14</f>
        <v>1280</v>
      </c>
      <c r="G14" s="15">
        <v>512000</v>
      </c>
      <c r="H14" s="10" t="s">
        <v>21</v>
      </c>
      <c r="I14" s="9" t="s">
        <v>66</v>
      </c>
      <c r="J14" s="12">
        <v>305437796</v>
      </c>
      <c r="K14" s="10">
        <v>2110562</v>
      </c>
      <c r="L14" s="11">
        <v>45352</v>
      </c>
    </row>
    <row r="15" spans="1:12" x14ac:dyDescent="0.25">
      <c r="A15" s="20">
        <v>9</v>
      </c>
      <c r="B15" s="4">
        <v>4252110</v>
      </c>
      <c r="C15" s="9" t="s">
        <v>67</v>
      </c>
      <c r="D15" s="4" t="s">
        <v>18</v>
      </c>
      <c r="E15" s="15">
        <v>200</v>
      </c>
      <c r="F15" s="15">
        <f t="shared" si="1"/>
        <v>1222</v>
      </c>
      <c r="G15" s="15">
        <v>244400</v>
      </c>
      <c r="H15" s="10" t="s">
        <v>21</v>
      </c>
      <c r="I15" s="9" t="s">
        <v>68</v>
      </c>
      <c r="J15" s="12">
        <v>310918006</v>
      </c>
      <c r="K15" s="10">
        <v>2117403</v>
      </c>
      <c r="L15" s="11">
        <v>45355</v>
      </c>
    </row>
    <row r="16" spans="1:12" x14ac:dyDescent="0.25">
      <c r="A16" s="20">
        <v>10</v>
      </c>
      <c r="B16" s="4">
        <v>4252110</v>
      </c>
      <c r="C16" s="9" t="s">
        <v>46</v>
      </c>
      <c r="D16" s="4" t="s">
        <v>18</v>
      </c>
      <c r="E16" s="15">
        <v>40</v>
      </c>
      <c r="F16" s="15">
        <f t="shared" si="1"/>
        <v>6000</v>
      </c>
      <c r="G16" s="15">
        <v>240000</v>
      </c>
      <c r="H16" s="10" t="s">
        <v>21</v>
      </c>
      <c r="I16" s="9" t="s">
        <v>69</v>
      </c>
      <c r="J16" s="12">
        <v>308137384</v>
      </c>
      <c r="K16" s="10">
        <v>2117361</v>
      </c>
      <c r="L16" s="11">
        <v>45355</v>
      </c>
    </row>
    <row r="17" spans="1:12" ht="31.5" x14ac:dyDescent="0.25">
      <c r="A17" s="20">
        <v>11</v>
      </c>
      <c r="B17" s="4">
        <v>4252110</v>
      </c>
      <c r="C17" s="9" t="s">
        <v>71</v>
      </c>
      <c r="D17" s="4" t="s">
        <v>18</v>
      </c>
      <c r="E17" s="15">
        <v>4</v>
      </c>
      <c r="F17" s="15">
        <f t="shared" si="1"/>
        <v>187000</v>
      </c>
      <c r="G17" s="15">
        <v>748000</v>
      </c>
      <c r="H17" s="10" t="s">
        <v>21</v>
      </c>
      <c r="I17" s="9" t="s">
        <v>70</v>
      </c>
      <c r="J17" s="12">
        <v>309710430</v>
      </c>
      <c r="K17" s="10">
        <v>2117282</v>
      </c>
      <c r="L17" s="11">
        <v>45355</v>
      </c>
    </row>
    <row r="18" spans="1:12" x14ac:dyDescent="0.25">
      <c r="A18" s="20">
        <v>12</v>
      </c>
      <c r="B18" s="4">
        <v>4252110</v>
      </c>
      <c r="C18" s="9" t="s">
        <v>75</v>
      </c>
      <c r="D18" s="4" t="s">
        <v>18</v>
      </c>
      <c r="E18" s="15">
        <v>60</v>
      </c>
      <c r="F18" s="15">
        <f t="shared" si="1"/>
        <v>6500</v>
      </c>
      <c r="G18" s="15">
        <v>390000</v>
      </c>
      <c r="H18" s="10" t="s">
        <v>21</v>
      </c>
      <c r="I18" s="9" t="s">
        <v>72</v>
      </c>
      <c r="J18" s="12" t="s">
        <v>73</v>
      </c>
      <c r="K18" s="10" t="s">
        <v>74</v>
      </c>
      <c r="L18" s="11">
        <v>45359</v>
      </c>
    </row>
    <row r="19" spans="1:12" x14ac:dyDescent="0.25">
      <c r="A19" s="20">
        <v>13</v>
      </c>
      <c r="B19" s="4">
        <v>4252110</v>
      </c>
      <c r="C19" s="9" t="s">
        <v>75</v>
      </c>
      <c r="D19" s="4" t="s">
        <v>18</v>
      </c>
      <c r="E19" s="15">
        <v>60</v>
      </c>
      <c r="F19" s="15">
        <f t="shared" si="1"/>
        <v>6500</v>
      </c>
      <c r="G19" s="15">
        <v>390000</v>
      </c>
      <c r="H19" s="10" t="s">
        <v>21</v>
      </c>
      <c r="I19" s="9" t="s">
        <v>72</v>
      </c>
      <c r="J19" s="12" t="s">
        <v>73</v>
      </c>
      <c r="K19" s="10">
        <v>2123871</v>
      </c>
      <c r="L19" s="11">
        <v>45359</v>
      </c>
    </row>
    <row r="20" spans="1:12" x14ac:dyDescent="0.25">
      <c r="A20" s="20">
        <v>14</v>
      </c>
      <c r="B20" s="4">
        <v>4252110</v>
      </c>
      <c r="C20" s="9" t="s">
        <v>79</v>
      </c>
      <c r="D20" s="4" t="s">
        <v>18</v>
      </c>
      <c r="E20" s="15">
        <v>10</v>
      </c>
      <c r="F20" s="15">
        <f t="shared" si="1"/>
        <v>118451</v>
      </c>
      <c r="G20" s="15">
        <v>1184510</v>
      </c>
      <c r="H20" s="10" t="s">
        <v>21</v>
      </c>
      <c r="I20" s="9" t="s">
        <v>76</v>
      </c>
      <c r="J20" s="12" t="s">
        <v>77</v>
      </c>
      <c r="K20" s="10" t="s">
        <v>80</v>
      </c>
      <c r="L20" s="11">
        <v>45359</v>
      </c>
    </row>
    <row r="21" spans="1:12" ht="31.5" x14ac:dyDescent="0.25">
      <c r="A21" s="20">
        <v>15</v>
      </c>
      <c r="B21" s="4">
        <v>4221000</v>
      </c>
      <c r="C21" s="9" t="s">
        <v>82</v>
      </c>
      <c r="D21" s="4" t="s">
        <v>18</v>
      </c>
      <c r="E21" s="15">
        <v>15000</v>
      </c>
      <c r="F21" s="15">
        <f t="shared" ref="F21:F27" si="2">+G21/E21</f>
        <v>1000</v>
      </c>
      <c r="G21" s="15">
        <v>15000000</v>
      </c>
      <c r="H21" s="4" t="s">
        <v>19</v>
      </c>
      <c r="I21" s="9" t="s">
        <v>78</v>
      </c>
      <c r="J21" s="12" t="s">
        <v>2</v>
      </c>
      <c r="K21" s="10" t="s">
        <v>81</v>
      </c>
      <c r="L21" s="11">
        <v>45363</v>
      </c>
    </row>
    <row r="22" spans="1:12" ht="75" x14ac:dyDescent="0.25">
      <c r="A22" s="20">
        <v>16</v>
      </c>
      <c r="B22" s="4">
        <v>4299990</v>
      </c>
      <c r="C22" s="9" t="s">
        <v>41</v>
      </c>
      <c r="D22" s="4" t="s">
        <v>18</v>
      </c>
      <c r="E22" s="14">
        <v>3</v>
      </c>
      <c r="F22" s="15">
        <f t="shared" si="2"/>
        <v>450000</v>
      </c>
      <c r="G22" s="15">
        <v>1350000</v>
      </c>
      <c r="H22" s="4" t="s">
        <v>53</v>
      </c>
      <c r="I22" s="24" t="s">
        <v>127</v>
      </c>
      <c r="J22" s="37" t="s">
        <v>128</v>
      </c>
      <c r="K22" s="25" t="s">
        <v>130</v>
      </c>
      <c r="L22" s="25">
        <v>45306</v>
      </c>
    </row>
    <row r="23" spans="1:12" ht="31.5" x14ac:dyDescent="0.25">
      <c r="A23" s="20">
        <v>17</v>
      </c>
      <c r="B23" s="4">
        <v>4292100</v>
      </c>
      <c r="C23" s="9" t="s">
        <v>273</v>
      </c>
      <c r="D23" s="4" t="s">
        <v>18</v>
      </c>
      <c r="E23" s="14">
        <v>3</v>
      </c>
      <c r="F23" s="15">
        <f t="shared" si="2"/>
        <v>145200</v>
      </c>
      <c r="G23" s="15">
        <v>435600</v>
      </c>
      <c r="H23" s="4" t="s">
        <v>19</v>
      </c>
      <c r="I23" s="24" t="s">
        <v>116</v>
      </c>
      <c r="J23" s="37" t="s">
        <v>1</v>
      </c>
      <c r="K23" s="25" t="s">
        <v>118</v>
      </c>
      <c r="L23" s="25">
        <v>45306</v>
      </c>
    </row>
    <row r="24" spans="1:12" ht="30" x14ac:dyDescent="0.25">
      <c r="A24" s="20">
        <v>18</v>
      </c>
      <c r="B24" s="4">
        <v>4292100</v>
      </c>
      <c r="C24" s="9" t="s">
        <v>35</v>
      </c>
      <c r="D24" s="4" t="s">
        <v>18</v>
      </c>
      <c r="E24" s="14">
        <v>3</v>
      </c>
      <c r="F24" s="15">
        <f t="shared" si="2"/>
        <v>104838</v>
      </c>
      <c r="G24" s="26">
        <v>314514</v>
      </c>
      <c r="H24" s="4" t="s">
        <v>19</v>
      </c>
      <c r="I24" s="24" t="s">
        <v>116</v>
      </c>
      <c r="J24" s="37" t="s">
        <v>1</v>
      </c>
      <c r="K24" s="25" t="s">
        <v>115</v>
      </c>
      <c r="L24" s="25">
        <v>45307</v>
      </c>
    </row>
    <row r="25" spans="1:12" ht="30" x14ac:dyDescent="0.25">
      <c r="A25" s="20">
        <v>19</v>
      </c>
      <c r="B25" s="4">
        <v>4292100</v>
      </c>
      <c r="C25" s="9" t="s">
        <v>35</v>
      </c>
      <c r="D25" s="4" t="s">
        <v>18</v>
      </c>
      <c r="E25" s="14">
        <v>3</v>
      </c>
      <c r="F25" s="15">
        <f t="shared" si="2"/>
        <v>277900</v>
      </c>
      <c r="G25" s="15">
        <v>833700</v>
      </c>
      <c r="H25" s="4" t="s">
        <v>19</v>
      </c>
      <c r="I25" s="24" t="s">
        <v>116</v>
      </c>
      <c r="J25" s="37" t="s">
        <v>1</v>
      </c>
      <c r="K25" s="25" t="s">
        <v>126</v>
      </c>
      <c r="L25" s="25">
        <v>45337</v>
      </c>
    </row>
    <row r="26" spans="1:12" ht="45" x14ac:dyDescent="0.25">
      <c r="A26" s="20">
        <v>20</v>
      </c>
      <c r="B26" s="4">
        <v>4292100</v>
      </c>
      <c r="C26" s="9" t="s">
        <v>35</v>
      </c>
      <c r="D26" s="4" t="s">
        <v>18</v>
      </c>
      <c r="E26" s="14">
        <v>3</v>
      </c>
      <c r="F26" s="15">
        <f t="shared" si="2"/>
        <v>103502</v>
      </c>
      <c r="G26" s="15">
        <v>310506</v>
      </c>
      <c r="H26" s="4" t="s">
        <v>19</v>
      </c>
      <c r="I26" s="24" t="s">
        <v>119</v>
      </c>
      <c r="J26" s="37" t="s">
        <v>6</v>
      </c>
      <c r="K26" s="25" t="s">
        <v>121</v>
      </c>
      <c r="L26" s="25">
        <v>45337</v>
      </c>
    </row>
    <row r="27" spans="1:12" ht="78.75" x14ac:dyDescent="0.25">
      <c r="A27" s="20">
        <v>21</v>
      </c>
      <c r="B27" s="4">
        <v>4299990</v>
      </c>
      <c r="C27" s="9" t="s">
        <v>272</v>
      </c>
      <c r="D27" s="4" t="s">
        <v>18</v>
      </c>
      <c r="E27" s="14">
        <v>3</v>
      </c>
      <c r="F27" s="15">
        <f t="shared" si="2"/>
        <v>3460344</v>
      </c>
      <c r="G27" s="15">
        <v>10381032</v>
      </c>
      <c r="H27" s="4" t="s">
        <v>19</v>
      </c>
      <c r="I27" s="24" t="s">
        <v>93</v>
      </c>
      <c r="J27" s="37" t="s">
        <v>95</v>
      </c>
      <c r="K27" s="25" t="s">
        <v>94</v>
      </c>
      <c r="L27" s="25">
        <v>45337</v>
      </c>
    </row>
    <row r="28" spans="1:12" ht="78.75" x14ac:dyDescent="0.25">
      <c r="A28" s="20">
        <v>22</v>
      </c>
      <c r="B28" s="4">
        <v>4299990</v>
      </c>
      <c r="C28" s="9" t="s">
        <v>272</v>
      </c>
      <c r="D28" s="4" t="s">
        <v>18</v>
      </c>
      <c r="E28" s="15">
        <v>12</v>
      </c>
      <c r="F28" s="15">
        <f t="shared" ref="F28:F81" si="3">+G28/E28</f>
        <v>4124196</v>
      </c>
      <c r="G28" s="15">
        <v>49490352</v>
      </c>
      <c r="H28" s="4" t="s">
        <v>19</v>
      </c>
      <c r="I28" s="24" t="s">
        <v>93</v>
      </c>
      <c r="J28" s="37" t="s">
        <v>95</v>
      </c>
      <c r="K28" s="27" t="s">
        <v>96</v>
      </c>
      <c r="L28" s="25">
        <v>45387</v>
      </c>
    </row>
    <row r="29" spans="1:12" ht="78.75" x14ac:dyDescent="0.25">
      <c r="A29" s="20">
        <v>23</v>
      </c>
      <c r="B29" s="4">
        <v>4291000</v>
      </c>
      <c r="C29" s="9" t="s">
        <v>271</v>
      </c>
      <c r="D29" s="4" t="s">
        <v>18</v>
      </c>
      <c r="E29" s="15">
        <v>1</v>
      </c>
      <c r="F29" s="15">
        <f t="shared" si="3"/>
        <v>1297000</v>
      </c>
      <c r="G29" s="15">
        <v>1297000</v>
      </c>
      <c r="H29" s="4" t="s">
        <v>53</v>
      </c>
      <c r="I29" s="24" t="s">
        <v>97</v>
      </c>
      <c r="J29" s="37" t="s">
        <v>98</v>
      </c>
      <c r="K29" s="25" t="s">
        <v>99</v>
      </c>
      <c r="L29" s="25">
        <v>45387</v>
      </c>
    </row>
    <row r="30" spans="1:12" ht="31.5" x14ac:dyDescent="0.25">
      <c r="A30" s="20">
        <v>24</v>
      </c>
      <c r="B30" s="4">
        <v>4292200</v>
      </c>
      <c r="C30" s="9" t="s">
        <v>270</v>
      </c>
      <c r="D30" s="4" t="s">
        <v>18</v>
      </c>
      <c r="E30" s="15">
        <v>12</v>
      </c>
      <c r="F30" s="15">
        <f t="shared" si="3"/>
        <v>14410000</v>
      </c>
      <c r="G30" s="15">
        <v>172920000</v>
      </c>
      <c r="H30" s="4" t="s">
        <v>19</v>
      </c>
      <c r="I30" s="24" t="s">
        <v>100</v>
      </c>
      <c r="J30" s="37" t="s">
        <v>102</v>
      </c>
      <c r="K30" s="25" t="s">
        <v>101</v>
      </c>
      <c r="L30" s="25">
        <v>45387</v>
      </c>
    </row>
    <row r="31" spans="1:12" ht="45" x14ac:dyDescent="0.25">
      <c r="A31" s="20">
        <v>25</v>
      </c>
      <c r="B31" s="4">
        <v>4252110</v>
      </c>
      <c r="C31" s="9" t="s">
        <v>269</v>
      </c>
      <c r="D31" s="4" t="s">
        <v>18</v>
      </c>
      <c r="E31" s="15">
        <v>40</v>
      </c>
      <c r="F31" s="15">
        <f t="shared" si="3"/>
        <v>19898</v>
      </c>
      <c r="G31" s="15">
        <v>795920</v>
      </c>
      <c r="H31" s="4" t="s">
        <v>21</v>
      </c>
      <c r="I31" s="24" t="s">
        <v>103</v>
      </c>
      <c r="J31" s="37" t="s">
        <v>104</v>
      </c>
      <c r="K31" s="25" t="s">
        <v>105</v>
      </c>
      <c r="L31" s="25">
        <v>45390</v>
      </c>
    </row>
    <row r="32" spans="1:12" ht="45" x14ac:dyDescent="0.25">
      <c r="A32" s="20">
        <v>26</v>
      </c>
      <c r="B32" s="4">
        <v>4252110</v>
      </c>
      <c r="C32" s="9" t="s">
        <v>268</v>
      </c>
      <c r="D32" s="4" t="s">
        <v>18</v>
      </c>
      <c r="E32" s="15">
        <v>1</v>
      </c>
      <c r="F32" s="15">
        <f t="shared" si="3"/>
        <v>797777</v>
      </c>
      <c r="G32" s="15">
        <v>797777</v>
      </c>
      <c r="H32" s="4" t="s">
        <v>21</v>
      </c>
      <c r="I32" s="24" t="s">
        <v>106</v>
      </c>
      <c r="J32" s="37" t="s">
        <v>107</v>
      </c>
      <c r="K32" s="25" t="s">
        <v>108</v>
      </c>
      <c r="L32" s="25">
        <v>45389</v>
      </c>
    </row>
    <row r="33" spans="1:12" ht="31.5" x14ac:dyDescent="0.25">
      <c r="A33" s="20">
        <v>27</v>
      </c>
      <c r="B33" s="4">
        <v>4252110</v>
      </c>
      <c r="C33" s="9" t="s">
        <v>267</v>
      </c>
      <c r="D33" s="4" t="s">
        <v>18</v>
      </c>
      <c r="E33" s="15">
        <v>1</v>
      </c>
      <c r="F33" s="15">
        <f t="shared" si="3"/>
        <v>3250000</v>
      </c>
      <c r="G33" s="15">
        <v>3250000</v>
      </c>
      <c r="H33" s="4" t="s">
        <v>21</v>
      </c>
      <c r="I33" s="24" t="s">
        <v>109</v>
      </c>
      <c r="J33" s="37" t="s">
        <v>110</v>
      </c>
      <c r="K33" s="25" t="s">
        <v>111</v>
      </c>
      <c r="L33" s="25">
        <v>45390</v>
      </c>
    </row>
    <row r="34" spans="1:12" ht="47.25" x14ac:dyDescent="0.25">
      <c r="A34" s="20">
        <v>28</v>
      </c>
      <c r="B34" s="4">
        <v>4299990</v>
      </c>
      <c r="C34" s="9" t="s">
        <v>266</v>
      </c>
      <c r="D34" s="4" t="s">
        <v>18</v>
      </c>
      <c r="E34" s="15">
        <v>100</v>
      </c>
      <c r="F34" s="15">
        <f t="shared" si="3"/>
        <v>908000</v>
      </c>
      <c r="G34" s="15">
        <v>90800000</v>
      </c>
      <c r="H34" s="4" t="s">
        <v>21</v>
      </c>
      <c r="I34" s="6" t="s">
        <v>112</v>
      </c>
      <c r="J34" s="37" t="s">
        <v>113</v>
      </c>
      <c r="K34" s="25" t="s">
        <v>114</v>
      </c>
      <c r="L34" s="25">
        <v>45389</v>
      </c>
    </row>
    <row r="35" spans="1:12" ht="30" x14ac:dyDescent="0.25">
      <c r="A35" s="20">
        <v>29</v>
      </c>
      <c r="B35" s="4">
        <v>4292100</v>
      </c>
      <c r="C35" s="9" t="s">
        <v>35</v>
      </c>
      <c r="D35" s="4" t="s">
        <v>18</v>
      </c>
      <c r="E35" s="15">
        <v>12</v>
      </c>
      <c r="F35" s="15">
        <f t="shared" si="3"/>
        <v>104838</v>
      </c>
      <c r="G35" s="15">
        <v>1258056</v>
      </c>
      <c r="H35" s="4" t="s">
        <v>19</v>
      </c>
      <c r="I35" s="6" t="s">
        <v>4</v>
      </c>
      <c r="J35" s="37" t="s">
        <v>1</v>
      </c>
      <c r="K35" s="25" t="s">
        <v>115</v>
      </c>
      <c r="L35" s="25">
        <v>45397</v>
      </c>
    </row>
    <row r="36" spans="1:12" ht="45" x14ac:dyDescent="0.25">
      <c r="A36" s="20">
        <v>30</v>
      </c>
      <c r="B36" s="4">
        <v>4292100</v>
      </c>
      <c r="C36" s="9" t="s">
        <v>265</v>
      </c>
      <c r="D36" s="4" t="s">
        <v>18</v>
      </c>
      <c r="E36" s="15">
        <v>12</v>
      </c>
      <c r="F36" s="15">
        <f t="shared" si="3"/>
        <v>145200</v>
      </c>
      <c r="G36" s="15">
        <v>1742400</v>
      </c>
      <c r="H36" s="4" t="s">
        <v>19</v>
      </c>
      <c r="I36" s="6" t="s">
        <v>116</v>
      </c>
      <c r="J36" s="37" t="s">
        <v>1</v>
      </c>
      <c r="K36" s="27" t="s">
        <v>117</v>
      </c>
      <c r="L36" s="25">
        <v>45397</v>
      </c>
    </row>
    <row r="37" spans="1:12" ht="45" x14ac:dyDescent="0.25">
      <c r="A37" s="20">
        <v>31</v>
      </c>
      <c r="B37" s="4">
        <v>4292100</v>
      </c>
      <c r="C37" s="9" t="s">
        <v>35</v>
      </c>
      <c r="D37" s="4" t="s">
        <v>18</v>
      </c>
      <c r="E37" s="15">
        <v>12</v>
      </c>
      <c r="F37" s="15">
        <f t="shared" si="3"/>
        <v>103502</v>
      </c>
      <c r="G37" s="15">
        <v>1242024</v>
      </c>
      <c r="H37" s="4" t="s">
        <v>19</v>
      </c>
      <c r="I37" s="6" t="s">
        <v>119</v>
      </c>
      <c r="J37" s="37" t="s">
        <v>6</v>
      </c>
      <c r="K37" s="27" t="s">
        <v>120</v>
      </c>
      <c r="L37" s="25">
        <v>45398</v>
      </c>
    </row>
    <row r="38" spans="1:12" ht="94.5" x14ac:dyDescent="0.25">
      <c r="A38" s="20">
        <v>32</v>
      </c>
      <c r="B38" s="4">
        <v>4299990</v>
      </c>
      <c r="C38" s="9" t="s">
        <v>264</v>
      </c>
      <c r="D38" s="4" t="s">
        <v>18</v>
      </c>
      <c r="E38" s="15">
        <v>9</v>
      </c>
      <c r="F38" s="15">
        <f t="shared" si="3"/>
        <v>3199900</v>
      </c>
      <c r="G38" s="15">
        <v>28799100</v>
      </c>
      <c r="H38" s="4" t="s">
        <v>53</v>
      </c>
      <c r="I38" s="6" t="s">
        <v>122</v>
      </c>
      <c r="J38" s="37" t="s">
        <v>123</v>
      </c>
      <c r="K38" s="25" t="s">
        <v>124</v>
      </c>
      <c r="L38" s="25">
        <v>45397</v>
      </c>
    </row>
    <row r="39" spans="1:12" ht="45" x14ac:dyDescent="0.25">
      <c r="A39" s="20">
        <v>33</v>
      </c>
      <c r="B39" s="4">
        <v>4292100</v>
      </c>
      <c r="C39" s="9" t="s">
        <v>35</v>
      </c>
      <c r="D39" s="4" t="s">
        <v>18</v>
      </c>
      <c r="E39" s="15">
        <v>12</v>
      </c>
      <c r="F39" s="15">
        <f t="shared" si="3"/>
        <v>277900</v>
      </c>
      <c r="G39" s="15">
        <v>3334800</v>
      </c>
      <c r="H39" s="4" t="s">
        <v>19</v>
      </c>
      <c r="I39" s="6" t="s">
        <v>116</v>
      </c>
      <c r="J39" s="37" t="s">
        <v>1</v>
      </c>
      <c r="K39" s="27" t="s">
        <v>125</v>
      </c>
      <c r="L39" s="25">
        <v>45397</v>
      </c>
    </row>
    <row r="40" spans="1:12" ht="75" x14ac:dyDescent="0.25">
      <c r="A40" s="20">
        <v>34</v>
      </c>
      <c r="B40" s="4">
        <v>4299990</v>
      </c>
      <c r="C40" s="9" t="s">
        <v>41</v>
      </c>
      <c r="D40" s="4" t="s">
        <v>18</v>
      </c>
      <c r="E40" s="15">
        <v>12</v>
      </c>
      <c r="F40" s="15">
        <f t="shared" si="3"/>
        <v>450000</v>
      </c>
      <c r="G40" s="15">
        <v>5400000</v>
      </c>
      <c r="H40" s="4" t="s">
        <v>53</v>
      </c>
      <c r="I40" s="6" t="s">
        <v>127</v>
      </c>
      <c r="J40" s="37" t="s">
        <v>128</v>
      </c>
      <c r="K40" s="27" t="s">
        <v>129</v>
      </c>
      <c r="L40" s="25">
        <v>45397</v>
      </c>
    </row>
    <row r="41" spans="1:12" ht="47.25" x14ac:dyDescent="0.25">
      <c r="A41" s="20">
        <v>35</v>
      </c>
      <c r="B41" s="4">
        <v>4291000</v>
      </c>
      <c r="C41" s="9" t="s">
        <v>263</v>
      </c>
      <c r="D41" s="4" t="s">
        <v>18</v>
      </c>
      <c r="E41" s="15">
        <v>1</v>
      </c>
      <c r="F41" s="15">
        <f t="shared" si="3"/>
        <v>520000</v>
      </c>
      <c r="G41" s="15">
        <v>520000</v>
      </c>
      <c r="H41" s="4" t="s">
        <v>53</v>
      </c>
      <c r="I41" s="6" t="s">
        <v>131</v>
      </c>
      <c r="J41" s="37" t="s">
        <v>132</v>
      </c>
      <c r="K41" s="25" t="s">
        <v>133</v>
      </c>
      <c r="L41" s="25">
        <v>45405</v>
      </c>
    </row>
    <row r="42" spans="1:12" ht="30" x14ac:dyDescent="0.25">
      <c r="A42" s="20">
        <v>36</v>
      </c>
      <c r="B42" s="4">
        <v>4354920</v>
      </c>
      <c r="C42" s="9" t="s">
        <v>252</v>
      </c>
      <c r="D42" s="4" t="s">
        <v>18</v>
      </c>
      <c r="E42" s="15">
        <v>10</v>
      </c>
      <c r="F42" s="15">
        <f t="shared" si="3"/>
        <v>12485000</v>
      </c>
      <c r="G42" s="15">
        <v>124850000</v>
      </c>
      <c r="H42" s="4" t="s">
        <v>241</v>
      </c>
      <c r="I42" s="6" t="s">
        <v>134</v>
      </c>
      <c r="J42" s="37" t="s">
        <v>135</v>
      </c>
      <c r="K42" s="25" t="s">
        <v>136</v>
      </c>
      <c r="L42" s="25">
        <v>45406</v>
      </c>
    </row>
    <row r="43" spans="1:12" ht="30" x14ac:dyDescent="0.25">
      <c r="A43" s="20">
        <v>37</v>
      </c>
      <c r="B43" s="4">
        <v>4354920</v>
      </c>
      <c r="C43" s="9" t="s">
        <v>261</v>
      </c>
      <c r="D43" s="4" t="s">
        <v>18</v>
      </c>
      <c r="E43" s="15">
        <v>1</v>
      </c>
      <c r="F43" s="15">
        <f t="shared" si="3"/>
        <v>12674000</v>
      </c>
      <c r="G43" s="15">
        <v>12674000</v>
      </c>
      <c r="H43" s="4" t="s">
        <v>241</v>
      </c>
      <c r="I43" s="6" t="s">
        <v>134</v>
      </c>
      <c r="J43" s="37" t="s">
        <v>135</v>
      </c>
      <c r="K43" s="25" t="s">
        <v>137</v>
      </c>
      <c r="L43" s="25">
        <v>45406</v>
      </c>
    </row>
    <row r="44" spans="1:12" ht="45" x14ac:dyDescent="0.25">
      <c r="A44" s="20">
        <v>38</v>
      </c>
      <c r="B44" s="4">
        <v>4223000</v>
      </c>
      <c r="C44" s="9" t="s">
        <v>262</v>
      </c>
      <c r="D44" s="4" t="s">
        <v>18</v>
      </c>
      <c r="E44" s="15">
        <v>396.29</v>
      </c>
      <c r="F44" s="15">
        <f t="shared" si="3"/>
        <v>238118.72000302808</v>
      </c>
      <c r="G44" s="15">
        <v>94364067.549999997</v>
      </c>
      <c r="H44" s="4" t="s">
        <v>19</v>
      </c>
      <c r="I44" s="6" t="s">
        <v>3</v>
      </c>
      <c r="J44" s="37" t="s">
        <v>2</v>
      </c>
      <c r="K44" s="25" t="s">
        <v>138</v>
      </c>
      <c r="L44" s="25">
        <v>45387</v>
      </c>
    </row>
    <row r="45" spans="1:12" ht="30" x14ac:dyDescent="0.25">
      <c r="A45" s="20">
        <v>39</v>
      </c>
      <c r="B45" s="4">
        <v>4354920</v>
      </c>
      <c r="C45" s="9" t="s">
        <v>261</v>
      </c>
      <c r="D45" s="4" t="s">
        <v>18</v>
      </c>
      <c r="E45" s="15">
        <v>1</v>
      </c>
      <c r="F45" s="15">
        <f t="shared" si="3"/>
        <v>16158500</v>
      </c>
      <c r="G45" s="15">
        <v>16158500</v>
      </c>
      <c r="H45" s="4" t="s">
        <v>241</v>
      </c>
      <c r="I45" s="6" t="s">
        <v>134</v>
      </c>
      <c r="J45" s="37" t="s">
        <v>135</v>
      </c>
      <c r="K45" s="25" t="s">
        <v>139</v>
      </c>
      <c r="L45" s="25">
        <v>45407</v>
      </c>
    </row>
    <row r="46" spans="1:12" ht="45" x14ac:dyDescent="0.25">
      <c r="A46" s="20">
        <v>40</v>
      </c>
      <c r="B46" s="4">
        <v>4252110</v>
      </c>
      <c r="C46" s="9" t="s">
        <v>260</v>
      </c>
      <c r="D46" s="4" t="s">
        <v>18</v>
      </c>
      <c r="E46" s="15">
        <v>2</v>
      </c>
      <c r="F46" s="15">
        <f t="shared" si="3"/>
        <v>42000</v>
      </c>
      <c r="G46" s="15">
        <v>84000</v>
      </c>
      <c r="H46" s="4" t="s">
        <v>21</v>
      </c>
      <c r="I46" s="6" t="s">
        <v>140</v>
      </c>
      <c r="J46" s="37" t="s">
        <v>141</v>
      </c>
      <c r="K46" s="25" t="s">
        <v>142</v>
      </c>
      <c r="L46" s="25">
        <v>45407</v>
      </c>
    </row>
    <row r="47" spans="1:12" ht="30" x14ac:dyDescent="0.25">
      <c r="A47" s="20">
        <v>41</v>
      </c>
      <c r="B47" s="4">
        <v>4252110</v>
      </c>
      <c r="C47" s="9" t="s">
        <v>259</v>
      </c>
      <c r="D47" s="4" t="s">
        <v>18</v>
      </c>
      <c r="E47" s="15">
        <v>10</v>
      </c>
      <c r="F47" s="15">
        <f t="shared" si="3"/>
        <v>33400</v>
      </c>
      <c r="G47" s="15">
        <v>334000</v>
      </c>
      <c r="H47" s="4" t="s">
        <v>21</v>
      </c>
      <c r="I47" s="6" t="s">
        <v>143</v>
      </c>
      <c r="J47" s="37" t="s">
        <v>144</v>
      </c>
      <c r="K47" s="25" t="s">
        <v>145</v>
      </c>
      <c r="L47" s="25">
        <v>45407</v>
      </c>
    </row>
    <row r="48" spans="1:12" ht="45" x14ac:dyDescent="0.25">
      <c r="A48" s="20">
        <v>42</v>
      </c>
      <c r="B48" s="4">
        <v>4252110</v>
      </c>
      <c r="C48" s="9" t="s">
        <v>258</v>
      </c>
      <c r="D48" s="4" t="s">
        <v>18</v>
      </c>
      <c r="E48" s="15">
        <v>1</v>
      </c>
      <c r="F48" s="15">
        <f t="shared" si="3"/>
        <v>590000</v>
      </c>
      <c r="G48" s="15">
        <v>590000</v>
      </c>
      <c r="H48" s="4" t="s">
        <v>21</v>
      </c>
      <c r="I48" s="6" t="s">
        <v>146</v>
      </c>
      <c r="J48" s="37" t="s">
        <v>147</v>
      </c>
      <c r="K48" s="25" t="s">
        <v>148</v>
      </c>
      <c r="L48" s="25">
        <v>45407</v>
      </c>
    </row>
    <row r="49" spans="1:12" ht="45" x14ac:dyDescent="0.25">
      <c r="A49" s="20">
        <v>43</v>
      </c>
      <c r="B49" s="4">
        <v>4252110</v>
      </c>
      <c r="C49" s="9" t="s">
        <v>257</v>
      </c>
      <c r="D49" s="4" t="s">
        <v>18</v>
      </c>
      <c r="E49" s="15">
        <v>1</v>
      </c>
      <c r="F49" s="15">
        <f t="shared" si="3"/>
        <v>580000</v>
      </c>
      <c r="G49" s="15">
        <v>580000</v>
      </c>
      <c r="H49" s="4" t="s">
        <v>21</v>
      </c>
      <c r="I49" s="6" t="s">
        <v>149</v>
      </c>
      <c r="J49" s="37" t="s">
        <v>150</v>
      </c>
      <c r="K49" s="25" t="s">
        <v>151</v>
      </c>
      <c r="L49" s="25">
        <v>45407</v>
      </c>
    </row>
    <row r="50" spans="1:12" ht="30" x14ac:dyDescent="0.25">
      <c r="A50" s="20">
        <v>44</v>
      </c>
      <c r="B50" s="4">
        <v>4354920</v>
      </c>
      <c r="C50" s="9" t="s">
        <v>256</v>
      </c>
      <c r="D50" s="4" t="s">
        <v>18</v>
      </c>
      <c r="E50" s="15">
        <v>1</v>
      </c>
      <c r="F50" s="15">
        <f t="shared" si="3"/>
        <v>11995000</v>
      </c>
      <c r="G50" s="15">
        <v>11995000</v>
      </c>
      <c r="H50" s="4" t="s">
        <v>241</v>
      </c>
      <c r="I50" s="6" t="s">
        <v>152</v>
      </c>
      <c r="J50" s="37" t="s">
        <v>154</v>
      </c>
      <c r="K50" s="25" t="s">
        <v>153</v>
      </c>
      <c r="L50" s="25">
        <v>45415</v>
      </c>
    </row>
    <row r="51" spans="1:12" ht="47.25" x14ac:dyDescent="0.25">
      <c r="A51" s="20">
        <v>45</v>
      </c>
      <c r="B51" s="4">
        <v>4252110</v>
      </c>
      <c r="C51" s="9" t="s">
        <v>255</v>
      </c>
      <c r="D51" s="4" t="s">
        <v>18</v>
      </c>
      <c r="E51" s="15">
        <v>20</v>
      </c>
      <c r="F51" s="15">
        <f t="shared" si="3"/>
        <v>29880</v>
      </c>
      <c r="G51" s="15">
        <v>597600</v>
      </c>
      <c r="H51" s="4" t="s">
        <v>21</v>
      </c>
      <c r="I51" s="6" t="s">
        <v>155</v>
      </c>
      <c r="J51" s="37" t="s">
        <v>156</v>
      </c>
      <c r="K51" s="25" t="s">
        <v>157</v>
      </c>
      <c r="L51" s="25">
        <v>45417</v>
      </c>
    </row>
    <row r="52" spans="1:12" ht="63" x14ac:dyDescent="0.25">
      <c r="A52" s="20">
        <v>46</v>
      </c>
      <c r="B52" s="4">
        <v>4299990</v>
      </c>
      <c r="C52" s="9" t="s">
        <v>41</v>
      </c>
      <c r="D52" s="4" t="s">
        <v>18</v>
      </c>
      <c r="E52" s="15">
        <v>2</v>
      </c>
      <c r="F52" s="15">
        <f t="shared" si="3"/>
        <v>140000000</v>
      </c>
      <c r="G52" s="15">
        <v>280000000</v>
      </c>
      <c r="H52" s="4" t="s">
        <v>19</v>
      </c>
      <c r="I52" s="6" t="s">
        <v>42</v>
      </c>
      <c r="J52" s="37" t="s">
        <v>7</v>
      </c>
      <c r="K52" s="25" t="s">
        <v>158</v>
      </c>
      <c r="L52" s="25">
        <v>45415</v>
      </c>
    </row>
    <row r="53" spans="1:12" ht="45" x14ac:dyDescent="0.25">
      <c r="A53" s="20">
        <v>47</v>
      </c>
      <c r="B53" s="4">
        <v>4221000</v>
      </c>
      <c r="C53" s="9" t="s">
        <v>38</v>
      </c>
      <c r="D53" s="4" t="s">
        <v>18</v>
      </c>
      <c r="E53" s="15">
        <v>80481.2</v>
      </c>
      <c r="F53" s="15">
        <f t="shared" si="3"/>
        <v>1000</v>
      </c>
      <c r="G53" s="15">
        <v>80481200</v>
      </c>
      <c r="H53" s="4" t="s">
        <v>19</v>
      </c>
      <c r="I53" s="6" t="s">
        <v>3</v>
      </c>
      <c r="J53" s="37" t="s">
        <v>2</v>
      </c>
      <c r="K53" s="27" t="s">
        <v>159</v>
      </c>
      <c r="L53" s="25">
        <v>45415</v>
      </c>
    </row>
    <row r="54" spans="1:12" ht="60" x14ac:dyDescent="0.25">
      <c r="A54" s="20">
        <v>48</v>
      </c>
      <c r="B54" s="4">
        <v>4252110</v>
      </c>
      <c r="C54" s="9" t="s">
        <v>254</v>
      </c>
      <c r="D54" s="4" t="s">
        <v>18</v>
      </c>
      <c r="E54" s="15">
        <v>15</v>
      </c>
      <c r="F54" s="15">
        <f t="shared" si="3"/>
        <v>64995</v>
      </c>
      <c r="G54" s="15">
        <v>974925</v>
      </c>
      <c r="H54" s="4" t="s">
        <v>21</v>
      </c>
      <c r="I54" s="6" t="s">
        <v>160</v>
      </c>
      <c r="J54" s="37" t="s">
        <v>161</v>
      </c>
      <c r="K54" s="25" t="s">
        <v>162</v>
      </c>
      <c r="L54" s="25">
        <v>45422</v>
      </c>
    </row>
    <row r="55" spans="1:12" ht="45" x14ac:dyDescent="0.25">
      <c r="A55" s="20">
        <v>49</v>
      </c>
      <c r="B55" s="4">
        <v>4252110</v>
      </c>
      <c r="C55" s="9" t="s">
        <v>253</v>
      </c>
      <c r="D55" s="4" t="s">
        <v>18</v>
      </c>
      <c r="E55" s="15">
        <v>30</v>
      </c>
      <c r="F55" s="15">
        <f t="shared" si="3"/>
        <v>74444</v>
      </c>
      <c r="G55" s="15">
        <v>2233320</v>
      </c>
      <c r="H55" s="4" t="s">
        <v>21</v>
      </c>
      <c r="I55" s="6" t="s">
        <v>163</v>
      </c>
      <c r="J55" s="37" t="s">
        <v>164</v>
      </c>
      <c r="K55" s="25" t="s">
        <v>165</v>
      </c>
      <c r="L55" s="25">
        <v>45422</v>
      </c>
    </row>
    <row r="56" spans="1:12" ht="30" x14ac:dyDescent="0.25">
      <c r="A56" s="20">
        <v>50</v>
      </c>
      <c r="B56" s="4">
        <v>4354920</v>
      </c>
      <c r="C56" s="9" t="s">
        <v>252</v>
      </c>
      <c r="D56" s="4" t="s">
        <v>18</v>
      </c>
      <c r="E56" s="15">
        <v>3</v>
      </c>
      <c r="F56" s="15">
        <f t="shared" si="3"/>
        <v>7350000</v>
      </c>
      <c r="G56" s="15">
        <v>22050000</v>
      </c>
      <c r="H56" s="4" t="s">
        <v>241</v>
      </c>
      <c r="I56" s="6" t="s">
        <v>166</v>
      </c>
      <c r="J56" s="37" t="s">
        <v>167</v>
      </c>
      <c r="K56" s="25" t="s">
        <v>168</v>
      </c>
      <c r="L56" s="25">
        <v>45425</v>
      </c>
    </row>
    <row r="57" spans="1:12" ht="60" x14ac:dyDescent="0.25">
      <c r="A57" s="20">
        <v>51</v>
      </c>
      <c r="B57" s="4">
        <v>4252110</v>
      </c>
      <c r="C57" s="9" t="s">
        <v>251</v>
      </c>
      <c r="D57" s="4" t="s">
        <v>18</v>
      </c>
      <c r="E57" s="15">
        <v>250</v>
      </c>
      <c r="F57" s="15">
        <f t="shared" si="3"/>
        <v>1400</v>
      </c>
      <c r="G57" s="15">
        <v>350000</v>
      </c>
      <c r="H57" s="4" t="s">
        <v>21</v>
      </c>
      <c r="I57" s="6" t="s">
        <v>169</v>
      </c>
      <c r="J57" s="37" t="s">
        <v>170</v>
      </c>
      <c r="K57" s="25" t="s">
        <v>171</v>
      </c>
      <c r="L57" s="25">
        <v>45425</v>
      </c>
    </row>
    <row r="58" spans="1:12" ht="47.25" x14ac:dyDescent="0.25">
      <c r="A58" s="20">
        <v>52</v>
      </c>
      <c r="B58" s="4">
        <v>4299990</v>
      </c>
      <c r="C58" s="9" t="s">
        <v>250</v>
      </c>
      <c r="D58" s="4" t="s">
        <v>18</v>
      </c>
      <c r="E58" s="15">
        <v>1</v>
      </c>
      <c r="F58" s="15">
        <f t="shared" si="3"/>
        <v>69440000</v>
      </c>
      <c r="G58" s="15">
        <v>69440000</v>
      </c>
      <c r="H58" s="4" t="s">
        <v>19</v>
      </c>
      <c r="I58" s="6" t="s">
        <v>42</v>
      </c>
      <c r="J58" s="37" t="s">
        <v>7</v>
      </c>
      <c r="K58" s="25" t="s">
        <v>172</v>
      </c>
      <c r="L58" s="25">
        <v>45441</v>
      </c>
    </row>
    <row r="59" spans="1:12" ht="60" x14ac:dyDescent="0.25">
      <c r="A59" s="20">
        <v>53</v>
      </c>
      <c r="B59" s="4">
        <v>4293000</v>
      </c>
      <c r="C59" s="9" t="s">
        <v>20</v>
      </c>
      <c r="D59" s="4" t="s">
        <v>18</v>
      </c>
      <c r="E59" s="15">
        <v>12</v>
      </c>
      <c r="F59" s="15">
        <f t="shared" si="3"/>
        <v>61946340</v>
      </c>
      <c r="G59" s="15">
        <v>743356080</v>
      </c>
      <c r="H59" s="4" t="s">
        <v>53</v>
      </c>
      <c r="I59" s="6" t="s">
        <v>173</v>
      </c>
      <c r="J59" s="37" t="s">
        <v>174</v>
      </c>
      <c r="K59" s="25" t="s">
        <v>175</v>
      </c>
      <c r="L59" s="25">
        <v>45441</v>
      </c>
    </row>
    <row r="60" spans="1:12" ht="30" x14ac:dyDescent="0.25">
      <c r="A60" s="20">
        <v>54</v>
      </c>
      <c r="B60" s="4">
        <v>4252110</v>
      </c>
      <c r="C60" s="9" t="s">
        <v>249</v>
      </c>
      <c r="D60" s="4" t="s">
        <v>18</v>
      </c>
      <c r="E60" s="15">
        <v>1</v>
      </c>
      <c r="F60" s="15">
        <f t="shared" si="3"/>
        <v>1661100</v>
      </c>
      <c r="G60" s="15">
        <v>1661100</v>
      </c>
      <c r="H60" s="4" t="s">
        <v>21</v>
      </c>
      <c r="I60" s="6" t="s">
        <v>176</v>
      </c>
      <c r="J60" s="37" t="s">
        <v>178</v>
      </c>
      <c r="K60" s="25" t="s">
        <v>177</v>
      </c>
      <c r="L60" s="25">
        <v>45445</v>
      </c>
    </row>
    <row r="61" spans="1:12" ht="47.25" x14ac:dyDescent="0.25">
      <c r="A61" s="20">
        <v>55</v>
      </c>
      <c r="B61" s="4">
        <v>4299990</v>
      </c>
      <c r="C61" s="9" t="s">
        <v>248</v>
      </c>
      <c r="D61" s="4" t="s">
        <v>18</v>
      </c>
      <c r="E61" s="15">
        <v>2100</v>
      </c>
      <c r="F61" s="15">
        <f t="shared" si="3"/>
        <v>2850</v>
      </c>
      <c r="G61" s="15">
        <v>5985000</v>
      </c>
      <c r="H61" s="4" t="s">
        <v>21</v>
      </c>
      <c r="I61" s="6" t="s">
        <v>179</v>
      </c>
      <c r="J61" s="37" t="s">
        <v>180</v>
      </c>
      <c r="K61" s="25" t="s">
        <v>181</v>
      </c>
      <c r="L61" s="25">
        <v>45446</v>
      </c>
    </row>
    <row r="62" spans="1:12" ht="45" x14ac:dyDescent="0.25">
      <c r="A62" s="20">
        <v>56</v>
      </c>
      <c r="B62" s="4">
        <v>4234100</v>
      </c>
      <c r="C62" s="9" t="s">
        <v>247</v>
      </c>
      <c r="D62" s="4" t="s">
        <v>18</v>
      </c>
      <c r="E62" s="15">
        <v>4</v>
      </c>
      <c r="F62" s="15">
        <f t="shared" si="3"/>
        <v>2150400</v>
      </c>
      <c r="G62" s="15">
        <v>8601600</v>
      </c>
      <c r="H62" s="4" t="s">
        <v>21</v>
      </c>
      <c r="I62" s="6" t="s">
        <v>182</v>
      </c>
      <c r="J62" s="37" t="s">
        <v>183</v>
      </c>
      <c r="K62" s="25" t="s">
        <v>184</v>
      </c>
      <c r="L62" s="25">
        <v>45448</v>
      </c>
    </row>
    <row r="63" spans="1:12" ht="30" x14ac:dyDescent="0.25">
      <c r="A63" s="20">
        <v>57</v>
      </c>
      <c r="B63" s="4">
        <v>4354990</v>
      </c>
      <c r="C63" s="9" t="s">
        <v>246</v>
      </c>
      <c r="D63" s="4" t="s">
        <v>18</v>
      </c>
      <c r="E63" s="15">
        <v>1</v>
      </c>
      <c r="F63" s="15">
        <f t="shared" si="3"/>
        <v>3173000</v>
      </c>
      <c r="G63" s="15">
        <v>3173000</v>
      </c>
      <c r="H63" s="4" t="s">
        <v>241</v>
      </c>
      <c r="I63" s="6" t="s">
        <v>185</v>
      </c>
      <c r="J63" s="37" t="s">
        <v>186</v>
      </c>
      <c r="K63" s="25" t="s">
        <v>187</v>
      </c>
      <c r="L63" s="25">
        <v>45449</v>
      </c>
    </row>
    <row r="64" spans="1:12" ht="45" x14ac:dyDescent="0.25">
      <c r="A64" s="20">
        <v>58</v>
      </c>
      <c r="B64" s="4">
        <v>4252110</v>
      </c>
      <c r="C64" s="9" t="s">
        <v>239</v>
      </c>
      <c r="D64" s="4" t="s">
        <v>18</v>
      </c>
      <c r="E64" s="15">
        <v>1</v>
      </c>
      <c r="F64" s="15">
        <f t="shared" si="3"/>
        <v>447000</v>
      </c>
      <c r="G64" s="15">
        <v>447000</v>
      </c>
      <c r="H64" s="4" t="s">
        <v>21</v>
      </c>
      <c r="I64" s="6" t="s">
        <v>188</v>
      </c>
      <c r="J64" s="37" t="s">
        <v>189</v>
      </c>
      <c r="K64" s="25" t="s">
        <v>190</v>
      </c>
      <c r="L64" s="25">
        <v>45449</v>
      </c>
    </row>
    <row r="65" spans="1:12" ht="30" x14ac:dyDescent="0.25">
      <c r="A65" s="20">
        <v>59</v>
      </c>
      <c r="B65" s="4">
        <v>4252110</v>
      </c>
      <c r="C65" s="9" t="s">
        <v>245</v>
      </c>
      <c r="D65" s="4" t="s">
        <v>18</v>
      </c>
      <c r="E65" s="15">
        <v>12</v>
      </c>
      <c r="F65" s="15">
        <f t="shared" si="3"/>
        <v>11200</v>
      </c>
      <c r="G65" s="15">
        <v>134400</v>
      </c>
      <c r="H65" s="4" t="s">
        <v>21</v>
      </c>
      <c r="I65" s="6" t="s">
        <v>191</v>
      </c>
      <c r="J65" s="37" t="s">
        <v>192</v>
      </c>
      <c r="K65" s="25" t="s">
        <v>193</v>
      </c>
      <c r="L65" s="25">
        <v>45449</v>
      </c>
    </row>
    <row r="66" spans="1:12" ht="30" x14ac:dyDescent="0.25">
      <c r="A66" s="20">
        <v>60</v>
      </c>
      <c r="B66" s="4">
        <v>4252110</v>
      </c>
      <c r="C66" s="9" t="s">
        <v>244</v>
      </c>
      <c r="D66" s="4" t="s">
        <v>18</v>
      </c>
      <c r="E66" s="15">
        <v>12</v>
      </c>
      <c r="F66" s="15">
        <f t="shared" si="3"/>
        <v>11000</v>
      </c>
      <c r="G66" s="15">
        <v>132000</v>
      </c>
      <c r="H66" s="4" t="s">
        <v>21</v>
      </c>
      <c r="I66" s="6" t="s">
        <v>191</v>
      </c>
      <c r="J66" s="37" t="s">
        <v>192</v>
      </c>
      <c r="K66" s="25" t="s">
        <v>194</v>
      </c>
      <c r="L66" s="25">
        <v>45449</v>
      </c>
    </row>
    <row r="67" spans="1:12" ht="30" x14ac:dyDescent="0.25">
      <c r="A67" s="20">
        <v>61</v>
      </c>
      <c r="B67" s="4">
        <v>4252110</v>
      </c>
      <c r="C67" s="9" t="s">
        <v>243</v>
      </c>
      <c r="D67" s="4" t="s">
        <v>18</v>
      </c>
      <c r="E67" s="15">
        <v>5</v>
      </c>
      <c r="F67" s="15">
        <f t="shared" si="3"/>
        <v>197000</v>
      </c>
      <c r="G67" s="15">
        <v>985000</v>
      </c>
      <c r="H67" s="4" t="s">
        <v>21</v>
      </c>
      <c r="I67" s="6" t="s">
        <v>195</v>
      </c>
      <c r="J67" s="37" t="s">
        <v>196</v>
      </c>
      <c r="K67" s="25" t="s">
        <v>197</v>
      </c>
      <c r="L67" s="25">
        <v>45449</v>
      </c>
    </row>
    <row r="68" spans="1:12" ht="29.25" customHeight="1" x14ac:dyDescent="0.25">
      <c r="A68" s="20">
        <v>62</v>
      </c>
      <c r="B68" s="4">
        <v>4299990</v>
      </c>
      <c r="C68" s="9" t="s">
        <v>242</v>
      </c>
      <c r="D68" s="4" t="s">
        <v>18</v>
      </c>
      <c r="E68" s="15">
        <v>1</v>
      </c>
      <c r="F68" s="15">
        <f t="shared" si="3"/>
        <v>88900000</v>
      </c>
      <c r="G68" s="15">
        <v>88900000</v>
      </c>
      <c r="H68" s="4" t="s">
        <v>21</v>
      </c>
      <c r="I68" s="6" t="s">
        <v>198</v>
      </c>
      <c r="J68" s="37" t="s">
        <v>199</v>
      </c>
      <c r="K68" s="25" t="s">
        <v>200</v>
      </c>
      <c r="L68" s="25">
        <v>45449</v>
      </c>
    </row>
    <row r="69" spans="1:12" ht="30" x14ac:dyDescent="0.25">
      <c r="A69" s="20">
        <v>63</v>
      </c>
      <c r="B69" s="4">
        <v>4354990</v>
      </c>
      <c r="C69" s="9" t="s">
        <v>240</v>
      </c>
      <c r="D69" s="4" t="s">
        <v>18</v>
      </c>
      <c r="E69" s="15">
        <v>2</v>
      </c>
      <c r="F69" s="15">
        <f t="shared" si="3"/>
        <v>1694000</v>
      </c>
      <c r="G69" s="15">
        <v>3388000</v>
      </c>
      <c r="H69" s="4" t="s">
        <v>241</v>
      </c>
      <c r="I69" s="6" t="s">
        <v>201</v>
      </c>
      <c r="J69" s="37" t="s">
        <v>202</v>
      </c>
      <c r="K69" s="25" t="s">
        <v>203</v>
      </c>
      <c r="L69" s="25">
        <v>45450</v>
      </c>
    </row>
    <row r="70" spans="1:12" ht="45" x14ac:dyDescent="0.25">
      <c r="A70" s="20">
        <v>64</v>
      </c>
      <c r="B70" s="4">
        <v>4234100</v>
      </c>
      <c r="C70" s="9" t="s">
        <v>238</v>
      </c>
      <c r="D70" s="4" t="s">
        <v>18</v>
      </c>
      <c r="E70" s="15">
        <v>1</v>
      </c>
      <c r="F70" s="15">
        <f t="shared" si="3"/>
        <v>2094400</v>
      </c>
      <c r="G70" s="15">
        <v>2094400</v>
      </c>
      <c r="H70" s="4" t="s">
        <v>21</v>
      </c>
      <c r="I70" s="6" t="s">
        <v>182</v>
      </c>
      <c r="J70" s="37" t="s">
        <v>183</v>
      </c>
      <c r="K70" s="25" t="s">
        <v>204</v>
      </c>
      <c r="L70" s="25">
        <v>45452</v>
      </c>
    </row>
    <row r="71" spans="1:12" ht="45" x14ac:dyDescent="0.25">
      <c r="A71" s="20">
        <v>65</v>
      </c>
      <c r="B71" s="4">
        <v>4234100</v>
      </c>
      <c r="C71" s="9" t="s">
        <v>238</v>
      </c>
      <c r="D71" s="4" t="s">
        <v>18</v>
      </c>
      <c r="E71" s="15">
        <v>1</v>
      </c>
      <c r="F71" s="15">
        <f t="shared" si="3"/>
        <v>980000</v>
      </c>
      <c r="G71" s="15">
        <v>980000</v>
      </c>
      <c r="H71" s="4" t="s">
        <v>21</v>
      </c>
      <c r="I71" s="6" t="s">
        <v>182</v>
      </c>
      <c r="J71" s="37" t="s">
        <v>183</v>
      </c>
      <c r="K71" s="25" t="s">
        <v>205</v>
      </c>
      <c r="L71" s="25">
        <v>45452</v>
      </c>
    </row>
    <row r="72" spans="1:12" ht="30" x14ac:dyDescent="0.25">
      <c r="A72" s="20">
        <v>66</v>
      </c>
      <c r="B72" s="4">
        <v>4252110</v>
      </c>
      <c r="C72" s="9" t="s">
        <v>239</v>
      </c>
      <c r="D72" s="4" t="s">
        <v>18</v>
      </c>
      <c r="E72" s="15">
        <v>2</v>
      </c>
      <c r="F72" s="15">
        <f t="shared" si="3"/>
        <v>625000</v>
      </c>
      <c r="G72" s="15">
        <v>1250000</v>
      </c>
      <c r="H72" s="4" t="s">
        <v>21</v>
      </c>
      <c r="I72" s="6" t="s">
        <v>208</v>
      </c>
      <c r="J72" s="37" t="s">
        <v>209</v>
      </c>
      <c r="K72" s="25" t="s">
        <v>210</v>
      </c>
      <c r="L72" s="25">
        <v>45450</v>
      </c>
    </row>
    <row r="73" spans="1:12" ht="45" x14ac:dyDescent="0.25">
      <c r="A73" s="20">
        <v>67</v>
      </c>
      <c r="B73" s="4">
        <v>4234100</v>
      </c>
      <c r="C73" s="9" t="s">
        <v>238</v>
      </c>
      <c r="D73" s="4" t="s">
        <v>18</v>
      </c>
      <c r="E73" s="15">
        <v>1</v>
      </c>
      <c r="F73" s="15">
        <f t="shared" si="3"/>
        <v>4872000</v>
      </c>
      <c r="G73" s="15">
        <v>4872000</v>
      </c>
      <c r="H73" s="4" t="s">
        <v>21</v>
      </c>
      <c r="I73" s="6" t="s">
        <v>182</v>
      </c>
      <c r="J73" s="37" t="s">
        <v>183</v>
      </c>
      <c r="K73" s="25" t="s">
        <v>211</v>
      </c>
      <c r="L73" s="25">
        <v>45456</v>
      </c>
    </row>
    <row r="74" spans="1:12" ht="31.5" x14ac:dyDescent="0.25">
      <c r="A74" s="20">
        <v>68</v>
      </c>
      <c r="B74" s="4">
        <v>4299990</v>
      </c>
      <c r="C74" s="9" t="s">
        <v>237</v>
      </c>
      <c r="D74" s="4" t="s">
        <v>18</v>
      </c>
      <c r="E74" s="15">
        <v>1</v>
      </c>
      <c r="F74" s="15">
        <f t="shared" si="3"/>
        <v>399000</v>
      </c>
      <c r="G74" s="15">
        <v>399000</v>
      </c>
      <c r="H74" s="4" t="s">
        <v>21</v>
      </c>
      <c r="I74" s="6" t="s">
        <v>206</v>
      </c>
      <c r="J74" s="37" t="s">
        <v>207</v>
      </c>
      <c r="K74" s="25" t="s">
        <v>212</v>
      </c>
      <c r="L74" s="25">
        <v>45458</v>
      </c>
    </row>
    <row r="75" spans="1:12" x14ac:dyDescent="0.25">
      <c r="A75" s="44">
        <v>69</v>
      </c>
      <c r="B75" s="43">
        <v>4252500</v>
      </c>
      <c r="C75" s="9" t="s">
        <v>235</v>
      </c>
      <c r="D75" s="43" t="s">
        <v>18</v>
      </c>
      <c r="E75" s="15">
        <v>3104</v>
      </c>
      <c r="F75" s="15">
        <v>12500</v>
      </c>
      <c r="G75" s="15">
        <f>+E75*F75</f>
        <v>38800000</v>
      </c>
      <c r="H75" s="43" t="s">
        <v>19</v>
      </c>
      <c r="I75" s="40" t="s">
        <v>213</v>
      </c>
      <c r="J75" s="38" t="s">
        <v>5</v>
      </c>
      <c r="K75" s="39" t="s">
        <v>214</v>
      </c>
      <c r="L75" s="39">
        <v>45463</v>
      </c>
    </row>
    <row r="76" spans="1:12" x14ac:dyDescent="0.25">
      <c r="A76" s="44"/>
      <c r="B76" s="43"/>
      <c r="C76" s="9" t="s">
        <v>236</v>
      </c>
      <c r="D76" s="43"/>
      <c r="E76" s="15">
        <v>2312</v>
      </c>
      <c r="F76" s="15">
        <v>10500</v>
      </c>
      <c r="G76" s="15">
        <f>+E76*F76</f>
        <v>24276000</v>
      </c>
      <c r="H76" s="43"/>
      <c r="I76" s="40"/>
      <c r="J76" s="38"/>
      <c r="K76" s="39"/>
      <c r="L76" s="39"/>
    </row>
    <row r="77" spans="1:12" ht="45" x14ac:dyDescent="0.25">
      <c r="A77" s="20">
        <v>70</v>
      </c>
      <c r="B77" s="4">
        <v>4252110</v>
      </c>
      <c r="C77" s="9" t="s">
        <v>234</v>
      </c>
      <c r="D77" s="4" t="s">
        <v>18</v>
      </c>
      <c r="E77" s="15">
        <v>4</v>
      </c>
      <c r="F77" s="15">
        <f t="shared" si="3"/>
        <v>45000</v>
      </c>
      <c r="G77" s="15">
        <v>180000</v>
      </c>
      <c r="H77" s="4" t="s">
        <v>21</v>
      </c>
      <c r="I77" s="6" t="s">
        <v>215</v>
      </c>
      <c r="J77" s="37" t="s">
        <v>219</v>
      </c>
      <c r="K77" s="25" t="s">
        <v>223</v>
      </c>
      <c r="L77" s="25">
        <v>45465</v>
      </c>
    </row>
    <row r="78" spans="1:12" ht="30" x14ac:dyDescent="0.25">
      <c r="A78" s="20">
        <v>71</v>
      </c>
      <c r="B78" s="4">
        <v>4252110</v>
      </c>
      <c r="C78" s="9" t="s">
        <v>233</v>
      </c>
      <c r="D78" s="4" t="s">
        <v>18</v>
      </c>
      <c r="E78" s="15">
        <v>2</v>
      </c>
      <c r="F78" s="15">
        <f t="shared" si="3"/>
        <v>93000</v>
      </c>
      <c r="G78" s="15">
        <v>186000</v>
      </c>
      <c r="H78" s="4" t="s">
        <v>21</v>
      </c>
      <c r="I78" s="6" t="s">
        <v>216</v>
      </c>
      <c r="J78" s="37" t="s">
        <v>220</v>
      </c>
      <c r="K78" s="25" t="s">
        <v>224</v>
      </c>
      <c r="L78" s="25">
        <v>45465</v>
      </c>
    </row>
    <row r="79" spans="1:12" ht="30" x14ac:dyDescent="0.25">
      <c r="A79" s="20">
        <v>72</v>
      </c>
      <c r="B79" s="4">
        <v>4252110</v>
      </c>
      <c r="C79" s="9" t="s">
        <v>232</v>
      </c>
      <c r="D79" s="4" t="s">
        <v>18</v>
      </c>
      <c r="E79" s="15">
        <v>2</v>
      </c>
      <c r="F79" s="15">
        <f t="shared" si="3"/>
        <v>133000</v>
      </c>
      <c r="G79" s="15">
        <v>266000</v>
      </c>
      <c r="H79" s="4" t="s">
        <v>21</v>
      </c>
      <c r="I79" s="6" t="s">
        <v>216</v>
      </c>
      <c r="J79" s="37" t="s">
        <v>220</v>
      </c>
      <c r="K79" s="25" t="s">
        <v>225</v>
      </c>
      <c r="L79" s="25">
        <v>45465</v>
      </c>
    </row>
    <row r="80" spans="1:12" ht="30" x14ac:dyDescent="0.25">
      <c r="A80" s="20">
        <v>73</v>
      </c>
      <c r="B80" s="4">
        <v>4252110</v>
      </c>
      <c r="C80" s="9" t="s">
        <v>231</v>
      </c>
      <c r="D80" s="4" t="s">
        <v>18</v>
      </c>
      <c r="E80" s="15">
        <v>4</v>
      </c>
      <c r="F80" s="15">
        <f t="shared" si="3"/>
        <v>55000</v>
      </c>
      <c r="G80" s="15">
        <v>220000</v>
      </c>
      <c r="H80" s="4" t="s">
        <v>21</v>
      </c>
      <c r="I80" s="6" t="s">
        <v>217</v>
      </c>
      <c r="J80" s="37" t="s">
        <v>221</v>
      </c>
      <c r="K80" s="25" t="s">
        <v>226</v>
      </c>
      <c r="L80" s="25">
        <v>45465</v>
      </c>
    </row>
    <row r="81" spans="1:12" ht="30" x14ac:dyDescent="0.25">
      <c r="A81" s="20">
        <v>74</v>
      </c>
      <c r="B81" s="4">
        <v>4252110</v>
      </c>
      <c r="C81" s="9" t="s">
        <v>230</v>
      </c>
      <c r="D81" s="4" t="s">
        <v>18</v>
      </c>
      <c r="E81" s="15">
        <v>2</v>
      </c>
      <c r="F81" s="15">
        <f t="shared" si="3"/>
        <v>85000</v>
      </c>
      <c r="G81" s="15">
        <v>170000</v>
      </c>
      <c r="H81" s="4" t="s">
        <v>21</v>
      </c>
      <c r="I81" s="6" t="s">
        <v>191</v>
      </c>
      <c r="J81" s="37" t="s">
        <v>192</v>
      </c>
      <c r="K81" s="25" t="s">
        <v>227</v>
      </c>
      <c r="L81" s="25">
        <v>45465</v>
      </c>
    </row>
    <row r="82" spans="1:12" ht="30" x14ac:dyDescent="0.25">
      <c r="A82" s="20">
        <v>75</v>
      </c>
      <c r="B82" s="4">
        <v>4252110</v>
      </c>
      <c r="C82" s="9" t="s">
        <v>229</v>
      </c>
      <c r="D82" s="4" t="s">
        <v>18</v>
      </c>
      <c r="E82" s="15">
        <v>2</v>
      </c>
      <c r="F82" s="15">
        <f>+G82/E82</f>
        <v>224000</v>
      </c>
      <c r="G82" s="15">
        <v>448000</v>
      </c>
      <c r="H82" s="4" t="s">
        <v>21</v>
      </c>
      <c r="I82" s="6" t="s">
        <v>218</v>
      </c>
      <c r="J82" s="37" t="s">
        <v>222</v>
      </c>
      <c r="K82" s="25" t="s">
        <v>228</v>
      </c>
      <c r="L82" s="25">
        <v>45465</v>
      </c>
    </row>
    <row r="83" spans="1:12" ht="30" x14ac:dyDescent="0.25">
      <c r="A83" s="21">
        <v>76</v>
      </c>
      <c r="B83" s="29">
        <v>4252110</v>
      </c>
      <c r="C83" s="23" t="s">
        <v>391</v>
      </c>
      <c r="D83" s="29" t="s">
        <v>18</v>
      </c>
      <c r="E83" s="15">
        <v>1</v>
      </c>
      <c r="F83" s="15">
        <f t="shared" ref="F83:F110" si="4">+G83/E83</f>
        <v>14788000</v>
      </c>
      <c r="G83" s="15">
        <v>14788000</v>
      </c>
      <c r="H83" s="29" t="s">
        <v>21</v>
      </c>
      <c r="I83" s="55" t="s">
        <v>329</v>
      </c>
      <c r="J83" s="56" t="s">
        <v>330</v>
      </c>
      <c r="K83" s="57" t="s">
        <v>331</v>
      </c>
      <c r="L83" s="57">
        <v>45478</v>
      </c>
    </row>
    <row r="84" spans="1:12" ht="30" x14ac:dyDescent="0.25">
      <c r="A84" s="21">
        <v>77</v>
      </c>
      <c r="B84" s="29">
        <v>4252110</v>
      </c>
      <c r="C84" s="23" t="s">
        <v>390</v>
      </c>
      <c r="D84" s="29" t="s">
        <v>18</v>
      </c>
      <c r="E84" s="15">
        <v>10</v>
      </c>
      <c r="F84" s="15">
        <f t="shared" si="4"/>
        <v>105000</v>
      </c>
      <c r="G84" s="15">
        <v>1050000</v>
      </c>
      <c r="H84" s="29" t="s">
        <v>21</v>
      </c>
      <c r="I84" s="55" t="s">
        <v>332</v>
      </c>
      <c r="J84" s="56" t="s">
        <v>333</v>
      </c>
      <c r="K84" s="57" t="s">
        <v>334</v>
      </c>
      <c r="L84" s="57">
        <v>45477</v>
      </c>
    </row>
    <row r="85" spans="1:12" ht="78.75" x14ac:dyDescent="0.25">
      <c r="A85" s="21">
        <v>78</v>
      </c>
      <c r="B85" s="29">
        <v>4299990</v>
      </c>
      <c r="C85" s="23" t="s">
        <v>272</v>
      </c>
      <c r="D85" s="29" t="s">
        <v>18</v>
      </c>
      <c r="E85" s="15">
        <v>12</v>
      </c>
      <c r="F85" s="15">
        <f t="shared" si="4"/>
        <v>3864179.3333333335</v>
      </c>
      <c r="G85" s="15">
        <v>46370152</v>
      </c>
      <c r="H85" s="29" t="s">
        <v>19</v>
      </c>
      <c r="I85" s="55" t="s">
        <v>93</v>
      </c>
      <c r="J85" s="56" t="s">
        <v>95</v>
      </c>
      <c r="K85" s="59" t="s">
        <v>335</v>
      </c>
      <c r="L85" s="57">
        <v>45476</v>
      </c>
    </row>
    <row r="86" spans="1:12" ht="78.75" x14ac:dyDescent="0.25">
      <c r="A86" s="21">
        <v>79</v>
      </c>
      <c r="B86" s="29">
        <v>4821190</v>
      </c>
      <c r="C86" s="23" t="s">
        <v>392</v>
      </c>
      <c r="D86" s="29" t="s">
        <v>18</v>
      </c>
      <c r="E86" s="15">
        <v>4</v>
      </c>
      <c r="F86" s="15">
        <f t="shared" si="4"/>
        <v>168000</v>
      </c>
      <c r="G86" s="15">
        <v>672000</v>
      </c>
      <c r="H86" s="29" t="s">
        <v>19</v>
      </c>
      <c r="I86" s="55" t="s">
        <v>336</v>
      </c>
      <c r="J86" s="56" t="s">
        <v>337</v>
      </c>
      <c r="K86" s="57" t="s">
        <v>338</v>
      </c>
      <c r="L86" s="57">
        <v>45482</v>
      </c>
    </row>
    <row r="87" spans="1:12" ht="45" x14ac:dyDescent="0.25">
      <c r="A87" s="21">
        <v>80</v>
      </c>
      <c r="B87" s="29">
        <v>4354990</v>
      </c>
      <c r="C87" s="23" t="s">
        <v>393</v>
      </c>
      <c r="D87" s="29" t="s">
        <v>18</v>
      </c>
      <c r="E87" s="15">
        <v>3</v>
      </c>
      <c r="F87" s="15">
        <f t="shared" si="4"/>
        <v>6000000</v>
      </c>
      <c r="G87" s="15">
        <v>18000000</v>
      </c>
      <c r="H87" s="29" t="s">
        <v>241</v>
      </c>
      <c r="I87" s="55" t="s">
        <v>339</v>
      </c>
      <c r="J87" s="56" t="s">
        <v>341</v>
      </c>
      <c r="K87" s="57" t="s">
        <v>340</v>
      </c>
      <c r="L87" s="57">
        <v>45484</v>
      </c>
    </row>
    <row r="88" spans="1:12" ht="110.25" x14ac:dyDescent="0.25">
      <c r="A88" s="21">
        <v>81</v>
      </c>
      <c r="B88" s="29">
        <v>4299990</v>
      </c>
      <c r="C88" s="23" t="s">
        <v>61</v>
      </c>
      <c r="D88" s="29" t="s">
        <v>18</v>
      </c>
      <c r="E88" s="15">
        <v>9</v>
      </c>
      <c r="F88" s="15">
        <f t="shared" si="4"/>
        <v>1000000</v>
      </c>
      <c r="G88" s="15">
        <v>9000000</v>
      </c>
      <c r="H88" s="29" t="s">
        <v>19</v>
      </c>
      <c r="I88" s="55" t="s">
        <v>342</v>
      </c>
      <c r="J88" s="56" t="s">
        <v>128</v>
      </c>
      <c r="K88" s="57" t="s">
        <v>343</v>
      </c>
      <c r="L88" s="57">
        <v>45488</v>
      </c>
    </row>
    <row r="89" spans="1:12" ht="31.5" x14ac:dyDescent="0.25">
      <c r="A89" s="21">
        <v>82</v>
      </c>
      <c r="B89" s="29">
        <v>4299990</v>
      </c>
      <c r="C89" s="23" t="s">
        <v>237</v>
      </c>
      <c r="D89" s="29" t="s">
        <v>18</v>
      </c>
      <c r="E89" s="15">
        <v>3</v>
      </c>
      <c r="F89" s="15">
        <f t="shared" si="4"/>
        <v>480000</v>
      </c>
      <c r="G89" s="15">
        <v>1440000</v>
      </c>
      <c r="H89" s="29" t="s">
        <v>21</v>
      </c>
      <c r="I89" s="55" t="s">
        <v>344</v>
      </c>
      <c r="J89" s="56" t="s">
        <v>345</v>
      </c>
      <c r="K89" s="57" t="s">
        <v>346</v>
      </c>
      <c r="L89" s="57">
        <v>45490</v>
      </c>
    </row>
    <row r="90" spans="1:12" ht="45" x14ac:dyDescent="0.25">
      <c r="A90" s="21">
        <v>83</v>
      </c>
      <c r="B90" s="29">
        <v>4234100</v>
      </c>
      <c r="C90" s="23" t="s">
        <v>394</v>
      </c>
      <c r="D90" s="29" t="s">
        <v>18</v>
      </c>
      <c r="E90" s="15">
        <v>1</v>
      </c>
      <c r="F90" s="15">
        <f t="shared" si="4"/>
        <v>6608000</v>
      </c>
      <c r="G90" s="15">
        <v>6608000</v>
      </c>
      <c r="H90" s="29" t="s">
        <v>21</v>
      </c>
      <c r="I90" s="55" t="s">
        <v>182</v>
      </c>
      <c r="J90" s="56" t="s">
        <v>183</v>
      </c>
      <c r="K90" s="57" t="s">
        <v>347</v>
      </c>
      <c r="L90" s="57">
        <v>45492</v>
      </c>
    </row>
    <row r="91" spans="1:12" ht="45" x14ac:dyDescent="0.25">
      <c r="A91" s="21">
        <v>84</v>
      </c>
      <c r="B91" s="29">
        <v>4234100</v>
      </c>
      <c r="C91" s="23" t="s">
        <v>394</v>
      </c>
      <c r="D91" s="29" t="s">
        <v>18</v>
      </c>
      <c r="E91" s="15">
        <v>1</v>
      </c>
      <c r="F91" s="15">
        <f t="shared" si="4"/>
        <v>5488000</v>
      </c>
      <c r="G91" s="15">
        <v>5488000</v>
      </c>
      <c r="H91" s="29" t="s">
        <v>21</v>
      </c>
      <c r="I91" s="55" t="s">
        <v>182</v>
      </c>
      <c r="J91" s="56" t="s">
        <v>183</v>
      </c>
      <c r="K91" s="57" t="s">
        <v>348</v>
      </c>
      <c r="L91" s="57">
        <v>45492</v>
      </c>
    </row>
    <row r="92" spans="1:12" ht="45" x14ac:dyDescent="0.25">
      <c r="A92" s="21">
        <v>85</v>
      </c>
      <c r="B92" s="29">
        <v>4252110</v>
      </c>
      <c r="C92" s="23" t="s">
        <v>395</v>
      </c>
      <c r="D92" s="29" t="s">
        <v>18</v>
      </c>
      <c r="E92" s="15">
        <v>1</v>
      </c>
      <c r="F92" s="15">
        <f t="shared" si="4"/>
        <v>12978000</v>
      </c>
      <c r="G92" s="15">
        <v>12978000</v>
      </c>
      <c r="H92" s="29" t="s">
        <v>21</v>
      </c>
      <c r="I92" s="55" t="s">
        <v>349</v>
      </c>
      <c r="J92" s="56" t="s">
        <v>350</v>
      </c>
      <c r="K92" s="57" t="s">
        <v>351</v>
      </c>
      <c r="L92" s="57">
        <v>45504</v>
      </c>
    </row>
    <row r="93" spans="1:12" ht="45" x14ac:dyDescent="0.25">
      <c r="A93" s="21">
        <v>86</v>
      </c>
      <c r="B93" s="29">
        <v>4252110</v>
      </c>
      <c r="C93" s="23" t="s">
        <v>396</v>
      </c>
      <c r="D93" s="29" t="s">
        <v>18</v>
      </c>
      <c r="E93" s="15">
        <v>1</v>
      </c>
      <c r="F93" s="15">
        <f t="shared" si="4"/>
        <v>300000</v>
      </c>
      <c r="G93" s="15">
        <v>300000</v>
      </c>
      <c r="H93" s="29" t="s">
        <v>21</v>
      </c>
      <c r="I93" s="55" t="s">
        <v>352</v>
      </c>
      <c r="J93" s="56" t="s">
        <v>353</v>
      </c>
      <c r="K93" s="57" t="s">
        <v>354</v>
      </c>
      <c r="L93" s="57">
        <v>45509</v>
      </c>
    </row>
    <row r="94" spans="1:12" ht="31.5" x14ac:dyDescent="0.25">
      <c r="A94" s="21">
        <v>87</v>
      </c>
      <c r="B94" s="29">
        <v>4299990</v>
      </c>
      <c r="C94" s="23" t="s">
        <v>397</v>
      </c>
      <c r="D94" s="29" t="s">
        <v>18</v>
      </c>
      <c r="E94" s="15">
        <v>1</v>
      </c>
      <c r="F94" s="15">
        <f t="shared" si="4"/>
        <v>4999999</v>
      </c>
      <c r="G94" s="15">
        <v>4999999</v>
      </c>
      <c r="H94" s="29" t="s">
        <v>21</v>
      </c>
      <c r="I94" s="55" t="s">
        <v>355</v>
      </c>
      <c r="J94" s="56" t="s">
        <v>356</v>
      </c>
      <c r="K94" s="57" t="s">
        <v>357</v>
      </c>
      <c r="L94" s="57">
        <v>45513</v>
      </c>
    </row>
    <row r="95" spans="1:12" ht="63" x14ac:dyDescent="0.25">
      <c r="A95" s="21">
        <v>88</v>
      </c>
      <c r="B95" s="29">
        <v>4234920</v>
      </c>
      <c r="C95" s="23" t="s">
        <v>398</v>
      </c>
      <c r="D95" s="29" t="s">
        <v>18</v>
      </c>
      <c r="E95" s="15">
        <v>3</v>
      </c>
      <c r="F95" s="15">
        <f t="shared" si="4"/>
        <v>1134000</v>
      </c>
      <c r="G95" s="15">
        <v>3402000</v>
      </c>
      <c r="H95" s="29" t="s">
        <v>21</v>
      </c>
      <c r="I95" s="55" t="s">
        <v>358</v>
      </c>
      <c r="J95" s="56" t="s">
        <v>360</v>
      </c>
      <c r="K95" s="57" t="s">
        <v>359</v>
      </c>
      <c r="L95" s="57">
        <v>45513</v>
      </c>
    </row>
    <row r="96" spans="1:12" x14ac:dyDescent="0.25">
      <c r="A96" s="63">
        <v>89</v>
      </c>
      <c r="B96" s="60">
        <v>4211000</v>
      </c>
      <c r="C96" s="66" t="s">
        <v>399</v>
      </c>
      <c r="D96" s="29" t="s">
        <v>18</v>
      </c>
      <c r="E96" s="15">
        <v>2</v>
      </c>
      <c r="F96" s="15">
        <f t="shared" si="4"/>
        <v>1745827</v>
      </c>
      <c r="G96" s="15">
        <v>3491654</v>
      </c>
      <c r="H96" s="60" t="s">
        <v>19</v>
      </c>
      <c r="I96" s="69" t="s">
        <v>361</v>
      </c>
      <c r="J96" s="72" t="s">
        <v>362</v>
      </c>
      <c r="K96" s="75" t="s">
        <v>363</v>
      </c>
      <c r="L96" s="75">
        <v>45512</v>
      </c>
    </row>
    <row r="97" spans="1:12" x14ac:dyDescent="0.25">
      <c r="A97" s="64"/>
      <c r="B97" s="61"/>
      <c r="C97" s="67"/>
      <c r="D97" s="29" t="s">
        <v>18</v>
      </c>
      <c r="E97" s="15">
        <v>2</v>
      </c>
      <c r="F97" s="15">
        <f t="shared" si="4"/>
        <v>1819594</v>
      </c>
      <c r="G97" s="15">
        <v>3639188</v>
      </c>
      <c r="H97" s="61"/>
      <c r="I97" s="70"/>
      <c r="J97" s="73"/>
      <c r="K97" s="76"/>
      <c r="L97" s="76"/>
    </row>
    <row r="98" spans="1:12" x14ac:dyDescent="0.25">
      <c r="A98" s="65"/>
      <c r="B98" s="62"/>
      <c r="C98" s="68"/>
      <c r="D98" s="29" t="s">
        <v>18</v>
      </c>
      <c r="E98" s="15">
        <v>2</v>
      </c>
      <c r="F98" s="15">
        <f t="shared" si="4"/>
        <v>1434579</v>
      </c>
      <c r="G98" s="15">
        <v>2869158</v>
      </c>
      <c r="H98" s="62"/>
      <c r="I98" s="71"/>
      <c r="J98" s="74"/>
      <c r="K98" s="77"/>
      <c r="L98" s="77"/>
    </row>
    <row r="99" spans="1:12" ht="31.5" x14ac:dyDescent="0.25">
      <c r="A99" s="21">
        <v>90</v>
      </c>
      <c r="B99" s="29">
        <v>4299990</v>
      </c>
      <c r="C99" s="23" t="s">
        <v>400</v>
      </c>
      <c r="D99" s="29" t="s">
        <v>18</v>
      </c>
      <c r="E99" s="15">
        <v>1</v>
      </c>
      <c r="F99" s="15">
        <f t="shared" si="4"/>
        <v>5500000</v>
      </c>
      <c r="G99" s="15">
        <v>5500000</v>
      </c>
      <c r="H99" s="29" t="s">
        <v>21</v>
      </c>
      <c r="I99" s="55" t="s">
        <v>312</v>
      </c>
      <c r="J99" s="56" t="s">
        <v>313</v>
      </c>
      <c r="K99" s="57" t="s">
        <v>364</v>
      </c>
      <c r="L99" s="57">
        <v>45532</v>
      </c>
    </row>
    <row r="100" spans="1:12" ht="31.5" x14ac:dyDescent="0.25">
      <c r="A100" s="21">
        <v>91</v>
      </c>
      <c r="B100" s="29">
        <v>4252110</v>
      </c>
      <c r="C100" s="23" t="s">
        <v>401</v>
      </c>
      <c r="D100" s="29" t="s">
        <v>18</v>
      </c>
      <c r="E100" s="15">
        <v>1</v>
      </c>
      <c r="F100" s="15">
        <f t="shared" si="4"/>
        <v>1300000</v>
      </c>
      <c r="G100" s="15">
        <v>1300000</v>
      </c>
      <c r="H100" s="29" t="s">
        <v>21</v>
      </c>
      <c r="I100" s="55" t="s">
        <v>365</v>
      </c>
      <c r="J100" s="56" t="s">
        <v>366</v>
      </c>
      <c r="K100" s="57" t="s">
        <v>367</v>
      </c>
      <c r="L100" s="57">
        <v>45533</v>
      </c>
    </row>
    <row r="101" spans="1:12" ht="31.5" x14ac:dyDescent="0.25">
      <c r="A101" s="21">
        <v>92</v>
      </c>
      <c r="B101" s="29">
        <v>4252110</v>
      </c>
      <c r="C101" s="23" t="s">
        <v>402</v>
      </c>
      <c r="D101" s="29" t="s">
        <v>18</v>
      </c>
      <c r="E101" s="15">
        <v>40</v>
      </c>
      <c r="F101" s="15">
        <f t="shared" si="4"/>
        <v>9000</v>
      </c>
      <c r="G101" s="15">
        <v>360000</v>
      </c>
      <c r="H101" s="29" t="s">
        <v>21</v>
      </c>
      <c r="I101" s="55" t="s">
        <v>368</v>
      </c>
      <c r="J101" s="56" t="s">
        <v>369</v>
      </c>
      <c r="K101" s="57" t="s">
        <v>370</v>
      </c>
      <c r="L101" s="57">
        <v>45539</v>
      </c>
    </row>
    <row r="102" spans="1:12" ht="141.75" x14ac:dyDescent="0.25">
      <c r="A102" s="21">
        <v>93</v>
      </c>
      <c r="B102" s="29">
        <v>4299990</v>
      </c>
      <c r="C102" s="23" t="s">
        <v>403</v>
      </c>
      <c r="D102" s="29" t="s">
        <v>18</v>
      </c>
      <c r="E102" s="15">
        <v>1</v>
      </c>
      <c r="F102" s="15">
        <f t="shared" si="4"/>
        <v>5535320</v>
      </c>
      <c r="G102" s="15">
        <v>5535320</v>
      </c>
      <c r="H102" s="29" t="s">
        <v>53</v>
      </c>
      <c r="I102" s="55" t="s">
        <v>371</v>
      </c>
      <c r="J102" s="56" t="s">
        <v>372</v>
      </c>
      <c r="K102" s="57" t="s">
        <v>373</v>
      </c>
      <c r="L102" s="57">
        <v>45544</v>
      </c>
    </row>
    <row r="103" spans="1:12" ht="141.75" x14ac:dyDescent="0.25">
      <c r="A103" s="21">
        <v>94</v>
      </c>
      <c r="B103" s="29">
        <v>4299990</v>
      </c>
      <c r="C103" s="23" t="s">
        <v>403</v>
      </c>
      <c r="D103" s="29" t="s">
        <v>18</v>
      </c>
      <c r="E103" s="15">
        <v>1</v>
      </c>
      <c r="F103" s="15">
        <f t="shared" si="4"/>
        <v>7709910</v>
      </c>
      <c r="G103" s="15">
        <v>7709910</v>
      </c>
      <c r="H103" s="29" t="s">
        <v>53</v>
      </c>
      <c r="I103" s="55" t="s">
        <v>371</v>
      </c>
      <c r="J103" s="56" t="s">
        <v>372</v>
      </c>
      <c r="K103" s="57" t="s">
        <v>374</v>
      </c>
      <c r="L103" s="57">
        <v>45544</v>
      </c>
    </row>
    <row r="104" spans="1:12" ht="30" x14ac:dyDescent="0.25">
      <c r="A104" s="21">
        <v>95</v>
      </c>
      <c r="B104" s="29">
        <v>4354920</v>
      </c>
      <c r="C104" s="23" t="s">
        <v>404</v>
      </c>
      <c r="D104" s="29" t="s">
        <v>18</v>
      </c>
      <c r="E104" s="15">
        <v>2</v>
      </c>
      <c r="F104" s="15">
        <f t="shared" si="4"/>
        <v>16001250.01</v>
      </c>
      <c r="G104" s="15">
        <v>32002500.02</v>
      </c>
      <c r="H104" s="29" t="s">
        <v>241</v>
      </c>
      <c r="I104" s="55" t="s">
        <v>375</v>
      </c>
      <c r="J104" s="56" t="s">
        <v>377</v>
      </c>
      <c r="K104" s="57" t="s">
        <v>376</v>
      </c>
      <c r="L104" s="57">
        <v>45551</v>
      </c>
    </row>
    <row r="105" spans="1:12" ht="75" x14ac:dyDescent="0.25">
      <c r="A105" s="21">
        <v>96</v>
      </c>
      <c r="B105" s="29">
        <v>4225000</v>
      </c>
      <c r="C105" s="23" t="s">
        <v>405</v>
      </c>
      <c r="D105" s="29" t="s">
        <v>18</v>
      </c>
      <c r="E105" s="15">
        <v>16</v>
      </c>
      <c r="F105" s="15">
        <f t="shared" si="4"/>
        <v>100774.88</v>
      </c>
      <c r="G105" s="15">
        <v>1612398.08</v>
      </c>
      <c r="H105" s="29" t="s">
        <v>19</v>
      </c>
      <c r="I105" s="55" t="s">
        <v>378</v>
      </c>
      <c r="J105" s="56" t="s">
        <v>379</v>
      </c>
      <c r="K105" s="57" t="s">
        <v>380</v>
      </c>
      <c r="L105" s="57">
        <v>45553</v>
      </c>
    </row>
    <row r="106" spans="1:12" ht="30" x14ac:dyDescent="0.25">
      <c r="A106" s="21">
        <v>97</v>
      </c>
      <c r="B106" s="29">
        <v>4252120</v>
      </c>
      <c r="C106" s="23" t="s">
        <v>407</v>
      </c>
      <c r="D106" s="29" t="s">
        <v>18</v>
      </c>
      <c r="E106" s="15">
        <v>117</v>
      </c>
      <c r="F106" s="15">
        <f t="shared" si="4"/>
        <v>38884</v>
      </c>
      <c r="G106" s="15">
        <v>4549428</v>
      </c>
      <c r="H106" s="29" t="s">
        <v>21</v>
      </c>
      <c r="I106" s="55" t="s">
        <v>381</v>
      </c>
      <c r="J106" s="56" t="s">
        <v>382</v>
      </c>
      <c r="K106" s="57" t="s">
        <v>383</v>
      </c>
      <c r="L106" s="57">
        <v>45560</v>
      </c>
    </row>
    <row r="107" spans="1:12" ht="30" x14ac:dyDescent="0.25">
      <c r="A107" s="21">
        <v>98</v>
      </c>
      <c r="B107" s="29">
        <v>4354920</v>
      </c>
      <c r="C107" s="23" t="s">
        <v>406</v>
      </c>
      <c r="D107" s="29" t="s">
        <v>18</v>
      </c>
      <c r="E107" s="15">
        <v>6</v>
      </c>
      <c r="F107" s="15">
        <f t="shared" si="4"/>
        <v>5300000</v>
      </c>
      <c r="G107" s="15">
        <v>31800000</v>
      </c>
      <c r="H107" s="29" t="s">
        <v>241</v>
      </c>
      <c r="I107" s="55" t="s">
        <v>384</v>
      </c>
      <c r="J107" s="56" t="s">
        <v>385</v>
      </c>
      <c r="K107" s="57" t="s">
        <v>386</v>
      </c>
      <c r="L107" s="57">
        <v>45560</v>
      </c>
    </row>
    <row r="108" spans="1:12" ht="45" x14ac:dyDescent="0.25">
      <c r="A108" s="21">
        <v>99</v>
      </c>
      <c r="B108" s="29">
        <v>4234100</v>
      </c>
      <c r="C108" s="23" t="s">
        <v>394</v>
      </c>
      <c r="D108" s="29" t="s">
        <v>18</v>
      </c>
      <c r="E108" s="23">
        <v>1</v>
      </c>
      <c r="F108" s="15">
        <f t="shared" si="4"/>
        <v>8792000</v>
      </c>
      <c r="G108" s="15">
        <v>8792000</v>
      </c>
      <c r="H108" s="29" t="s">
        <v>21</v>
      </c>
      <c r="I108" s="55" t="s">
        <v>182</v>
      </c>
      <c r="J108" s="56" t="s">
        <v>183</v>
      </c>
      <c r="K108" s="57" t="s">
        <v>387</v>
      </c>
      <c r="L108" s="57">
        <v>45561</v>
      </c>
    </row>
    <row r="109" spans="1:12" ht="45" x14ac:dyDescent="0.25">
      <c r="A109" s="21">
        <v>100</v>
      </c>
      <c r="B109" s="29">
        <v>4234100</v>
      </c>
      <c r="C109" s="23" t="s">
        <v>394</v>
      </c>
      <c r="D109" s="29" t="s">
        <v>18</v>
      </c>
      <c r="E109" s="15">
        <v>1</v>
      </c>
      <c r="F109" s="15">
        <f t="shared" si="4"/>
        <v>7481600</v>
      </c>
      <c r="G109" s="15">
        <v>7481600</v>
      </c>
      <c r="H109" s="29" t="s">
        <v>21</v>
      </c>
      <c r="I109" s="55" t="s">
        <v>182</v>
      </c>
      <c r="J109" s="56" t="s">
        <v>183</v>
      </c>
      <c r="K109" s="57" t="s">
        <v>388</v>
      </c>
      <c r="L109" s="57">
        <v>45561</v>
      </c>
    </row>
    <row r="110" spans="1:12" ht="45" x14ac:dyDescent="0.25">
      <c r="A110" s="21">
        <v>101</v>
      </c>
      <c r="B110" s="29">
        <v>4234100</v>
      </c>
      <c r="C110" s="23" t="s">
        <v>394</v>
      </c>
      <c r="D110" s="29" t="s">
        <v>18</v>
      </c>
      <c r="E110" s="15">
        <v>1</v>
      </c>
      <c r="F110" s="15">
        <f t="shared" si="4"/>
        <v>6473600</v>
      </c>
      <c r="G110" s="15">
        <v>6473600</v>
      </c>
      <c r="H110" s="29" t="s">
        <v>21</v>
      </c>
      <c r="I110" s="55" t="s">
        <v>182</v>
      </c>
      <c r="J110" s="56" t="s">
        <v>183</v>
      </c>
      <c r="K110" s="57" t="s">
        <v>389</v>
      </c>
      <c r="L110" s="57">
        <v>45561</v>
      </c>
    </row>
    <row r="111" spans="1:12" ht="40.5" customHeight="1" x14ac:dyDescent="0.25">
      <c r="A111" s="47" t="s">
        <v>32</v>
      </c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9"/>
    </row>
    <row r="112" spans="1:12" ht="47.25" x14ac:dyDescent="0.25">
      <c r="A112" s="2" t="s">
        <v>0</v>
      </c>
      <c r="B112" s="2" t="s">
        <v>8</v>
      </c>
      <c r="C112" s="2" t="s">
        <v>9</v>
      </c>
      <c r="D112" s="20" t="s">
        <v>10</v>
      </c>
      <c r="E112" s="3" t="s">
        <v>11</v>
      </c>
      <c r="F112" s="3" t="s">
        <v>12</v>
      </c>
      <c r="G112" s="3" t="s">
        <v>13</v>
      </c>
      <c r="H112" s="20" t="s">
        <v>14</v>
      </c>
      <c r="I112" s="2" t="s">
        <v>15</v>
      </c>
      <c r="J112" s="3" t="s">
        <v>23</v>
      </c>
      <c r="K112" s="20" t="s">
        <v>16</v>
      </c>
      <c r="L112" s="20" t="s">
        <v>17</v>
      </c>
    </row>
    <row r="113" spans="1:12" ht="31.5" x14ac:dyDescent="0.25">
      <c r="A113" s="2">
        <v>1</v>
      </c>
      <c r="B113" s="5">
        <v>4299990</v>
      </c>
      <c r="C113" s="14" t="s">
        <v>45</v>
      </c>
      <c r="D113" s="6" t="s">
        <v>39</v>
      </c>
      <c r="E113" s="17">
        <f>4*12</f>
        <v>48</v>
      </c>
      <c r="F113" s="17">
        <f>+G113/E113</f>
        <v>30000</v>
      </c>
      <c r="G113" s="28">
        <v>1440000</v>
      </c>
      <c r="H113" s="4" t="s">
        <v>19</v>
      </c>
      <c r="I113" s="6" t="s">
        <v>28</v>
      </c>
      <c r="J113" s="37" t="s">
        <v>29</v>
      </c>
      <c r="K113" s="25" t="s">
        <v>83</v>
      </c>
      <c r="L113" s="25">
        <v>45345</v>
      </c>
    </row>
    <row r="114" spans="1:12" ht="43.5" customHeight="1" x14ac:dyDescent="0.25">
      <c r="A114" s="2">
        <v>2</v>
      </c>
      <c r="B114" s="5">
        <v>4292100</v>
      </c>
      <c r="C114" s="36" t="s">
        <v>35</v>
      </c>
      <c r="D114" s="6" t="s">
        <v>39</v>
      </c>
      <c r="E114" s="17">
        <v>6</v>
      </c>
      <c r="F114" s="17">
        <f t="shared" ref="F114:F125" si="5">+G114/E114</f>
        <v>1000000</v>
      </c>
      <c r="G114" s="28">
        <v>6000000</v>
      </c>
      <c r="H114" s="4" t="s">
        <v>19</v>
      </c>
      <c r="I114" s="6" t="s">
        <v>24</v>
      </c>
      <c r="J114" s="37" t="s">
        <v>6</v>
      </c>
      <c r="K114" s="25" t="s">
        <v>25</v>
      </c>
      <c r="L114" s="25">
        <v>45345</v>
      </c>
    </row>
    <row r="115" spans="1:12" ht="31.5" x14ac:dyDescent="0.25">
      <c r="A115" s="2">
        <v>3</v>
      </c>
      <c r="B115" s="5">
        <v>4292100</v>
      </c>
      <c r="C115" s="14" t="s">
        <v>43</v>
      </c>
      <c r="D115" s="6" t="s">
        <v>39</v>
      </c>
      <c r="E115" s="17">
        <f>12*90</f>
        <v>1080</v>
      </c>
      <c r="F115" s="17">
        <f t="shared" si="5"/>
        <v>8000</v>
      </c>
      <c r="G115" s="28">
        <v>8640000</v>
      </c>
      <c r="H115" s="4" t="s">
        <v>19</v>
      </c>
      <c r="I115" s="6" t="s">
        <v>84</v>
      </c>
      <c r="J115" s="37" t="s">
        <v>31</v>
      </c>
      <c r="K115" s="25" t="s">
        <v>47</v>
      </c>
      <c r="L115" s="25">
        <v>45345</v>
      </c>
    </row>
    <row r="116" spans="1:12" ht="63" x14ac:dyDescent="0.25">
      <c r="A116" s="2">
        <v>4</v>
      </c>
      <c r="B116" s="5">
        <v>4292100</v>
      </c>
      <c r="C116" s="14" t="s">
        <v>40</v>
      </c>
      <c r="D116" s="6" t="s">
        <v>39</v>
      </c>
      <c r="E116" s="17">
        <v>12</v>
      </c>
      <c r="F116" s="17">
        <f t="shared" si="5"/>
        <v>105000</v>
      </c>
      <c r="G116" s="28">
        <v>1260000</v>
      </c>
      <c r="H116" s="4" t="s">
        <v>19</v>
      </c>
      <c r="I116" s="6" t="s">
        <v>4</v>
      </c>
      <c r="J116" s="37" t="s">
        <v>1</v>
      </c>
      <c r="K116" s="25" t="s">
        <v>30</v>
      </c>
      <c r="L116" s="25">
        <v>45345</v>
      </c>
    </row>
    <row r="117" spans="1:12" ht="63" x14ac:dyDescent="0.25">
      <c r="A117" s="2">
        <v>5</v>
      </c>
      <c r="B117" s="5">
        <v>4299990</v>
      </c>
      <c r="C117" s="14" t="s">
        <v>41</v>
      </c>
      <c r="D117" s="6" t="s">
        <v>39</v>
      </c>
      <c r="E117" s="17">
        <v>3</v>
      </c>
      <c r="F117" s="17">
        <f t="shared" si="5"/>
        <v>78400000</v>
      </c>
      <c r="G117" s="28">
        <v>235200000</v>
      </c>
      <c r="H117" s="4" t="s">
        <v>19</v>
      </c>
      <c r="I117" s="6" t="s">
        <v>42</v>
      </c>
      <c r="J117" s="37" t="s">
        <v>7</v>
      </c>
      <c r="K117" s="25" t="s">
        <v>85</v>
      </c>
      <c r="L117" s="25">
        <v>45357</v>
      </c>
    </row>
    <row r="118" spans="1:12" ht="30" x14ac:dyDescent="0.25">
      <c r="A118" s="2">
        <v>6</v>
      </c>
      <c r="B118" s="5">
        <v>4292100</v>
      </c>
      <c r="C118" s="36" t="s">
        <v>26</v>
      </c>
      <c r="D118" s="6" t="s">
        <v>39</v>
      </c>
      <c r="E118" s="17">
        <v>12</v>
      </c>
      <c r="F118" s="17">
        <f t="shared" si="5"/>
        <v>209820</v>
      </c>
      <c r="G118" s="28">
        <v>2517840</v>
      </c>
      <c r="H118" s="4" t="s">
        <v>19</v>
      </c>
      <c r="I118" s="6" t="s">
        <v>27</v>
      </c>
      <c r="J118" s="37" t="s">
        <v>1</v>
      </c>
      <c r="K118" s="25" t="s">
        <v>86</v>
      </c>
      <c r="L118" s="25">
        <v>45357</v>
      </c>
    </row>
    <row r="119" spans="1:12" ht="45" x14ac:dyDescent="0.25">
      <c r="A119" s="2">
        <v>7</v>
      </c>
      <c r="B119" s="5">
        <v>4221000</v>
      </c>
      <c r="C119" s="14" t="s">
        <v>38</v>
      </c>
      <c r="D119" s="6" t="s">
        <v>39</v>
      </c>
      <c r="E119" s="17">
        <v>29518.799999999999</v>
      </c>
      <c r="F119" s="17">
        <f t="shared" si="5"/>
        <v>1000</v>
      </c>
      <c r="G119" s="28">
        <v>29518800</v>
      </c>
      <c r="H119" s="4" t="s">
        <v>19</v>
      </c>
      <c r="I119" s="6" t="s">
        <v>3</v>
      </c>
      <c r="J119" s="37" t="s">
        <v>2</v>
      </c>
      <c r="K119" s="25" t="s">
        <v>81</v>
      </c>
      <c r="L119" s="25">
        <v>45363</v>
      </c>
    </row>
    <row r="120" spans="1:12" ht="47.25" x14ac:dyDescent="0.25">
      <c r="A120" s="2">
        <v>8</v>
      </c>
      <c r="B120" s="5">
        <v>4299990</v>
      </c>
      <c r="C120" s="14" t="s">
        <v>92</v>
      </c>
      <c r="D120" s="6" t="s">
        <v>39</v>
      </c>
      <c r="E120" s="17">
        <v>12</v>
      </c>
      <c r="F120" s="17">
        <f t="shared" si="5"/>
        <v>340000</v>
      </c>
      <c r="G120" s="28">
        <v>4080000</v>
      </c>
      <c r="H120" s="4" t="s">
        <v>53</v>
      </c>
      <c r="I120" s="6" t="s">
        <v>87</v>
      </c>
      <c r="J120" s="37" t="s">
        <v>89</v>
      </c>
      <c r="K120" s="25" t="s">
        <v>88</v>
      </c>
      <c r="L120" s="25">
        <v>45365</v>
      </c>
    </row>
    <row r="121" spans="1:12" ht="78.75" x14ac:dyDescent="0.25">
      <c r="A121" s="2">
        <v>9</v>
      </c>
      <c r="B121" s="5">
        <v>4821190</v>
      </c>
      <c r="C121" s="14" t="s">
        <v>48</v>
      </c>
      <c r="D121" s="6" t="s">
        <v>39</v>
      </c>
      <c r="E121" s="17">
        <v>20</v>
      </c>
      <c r="F121" s="17">
        <f t="shared" si="5"/>
        <v>60000</v>
      </c>
      <c r="G121" s="28">
        <v>1200000</v>
      </c>
      <c r="H121" s="4" t="s">
        <v>19</v>
      </c>
      <c r="I121" s="6" t="s">
        <v>49</v>
      </c>
      <c r="J121" s="37" t="s">
        <v>50</v>
      </c>
      <c r="K121" s="25" t="s">
        <v>90</v>
      </c>
      <c r="L121" s="25">
        <v>45376</v>
      </c>
    </row>
    <row r="122" spans="1:12" ht="47.25" x14ac:dyDescent="0.25">
      <c r="A122" s="2">
        <v>10</v>
      </c>
      <c r="B122" s="5">
        <v>4299990</v>
      </c>
      <c r="C122" s="14" t="s">
        <v>92</v>
      </c>
      <c r="D122" s="6" t="s">
        <v>39</v>
      </c>
      <c r="E122" s="17">
        <v>1</v>
      </c>
      <c r="F122" s="17">
        <f t="shared" si="5"/>
        <v>3423042</v>
      </c>
      <c r="G122" s="28">
        <v>3423042</v>
      </c>
      <c r="H122" s="4" t="s">
        <v>53</v>
      </c>
      <c r="I122" s="6" t="s">
        <v>87</v>
      </c>
      <c r="J122" s="37" t="s">
        <v>89</v>
      </c>
      <c r="K122" s="25" t="s">
        <v>91</v>
      </c>
      <c r="L122" s="25">
        <v>45365</v>
      </c>
    </row>
    <row r="123" spans="1:12" ht="75" x14ac:dyDescent="0.25">
      <c r="A123" s="2">
        <v>11</v>
      </c>
      <c r="B123" s="5">
        <v>4299990</v>
      </c>
      <c r="C123" s="14" t="s">
        <v>318</v>
      </c>
      <c r="D123" s="6" t="s">
        <v>39</v>
      </c>
      <c r="E123" s="34">
        <v>1</v>
      </c>
      <c r="F123" s="34">
        <f t="shared" si="5"/>
        <v>17000000</v>
      </c>
      <c r="G123" s="26">
        <v>17000000</v>
      </c>
      <c r="H123" s="5" t="s">
        <v>21</v>
      </c>
      <c r="I123" s="6" t="s">
        <v>274</v>
      </c>
      <c r="J123" s="37" t="s">
        <v>275</v>
      </c>
      <c r="K123" s="25" t="s">
        <v>276</v>
      </c>
      <c r="L123" s="25">
        <v>45383</v>
      </c>
    </row>
    <row r="124" spans="1:12" ht="45" x14ac:dyDescent="0.25">
      <c r="A124" s="2">
        <v>12</v>
      </c>
      <c r="B124" s="5">
        <v>4299990</v>
      </c>
      <c r="C124" s="14" t="s">
        <v>319</v>
      </c>
      <c r="D124" s="6" t="s">
        <v>39</v>
      </c>
      <c r="E124" s="34">
        <v>1</v>
      </c>
      <c r="F124" s="34">
        <f t="shared" si="5"/>
        <v>700000</v>
      </c>
      <c r="G124" s="26">
        <v>700000</v>
      </c>
      <c r="H124" s="5" t="s">
        <v>21</v>
      </c>
      <c r="I124" s="6" t="s">
        <v>277</v>
      </c>
      <c r="J124" s="37" t="s">
        <v>278</v>
      </c>
      <c r="K124" s="25" t="s">
        <v>279</v>
      </c>
      <c r="L124" s="25">
        <v>45404</v>
      </c>
    </row>
    <row r="125" spans="1:12" ht="45" x14ac:dyDescent="0.25">
      <c r="A125" s="2">
        <v>13</v>
      </c>
      <c r="B125" s="5">
        <v>4299990</v>
      </c>
      <c r="C125" s="14" t="s">
        <v>319</v>
      </c>
      <c r="D125" s="6" t="s">
        <v>39</v>
      </c>
      <c r="E125" s="34">
        <v>1</v>
      </c>
      <c r="F125" s="34">
        <f t="shared" si="5"/>
        <v>300000</v>
      </c>
      <c r="G125" s="26">
        <v>300000</v>
      </c>
      <c r="H125" s="5" t="s">
        <v>21</v>
      </c>
      <c r="I125" s="6" t="s">
        <v>277</v>
      </c>
      <c r="J125" s="37" t="s">
        <v>278</v>
      </c>
      <c r="K125" s="25" t="s">
        <v>280</v>
      </c>
      <c r="L125" s="25">
        <v>45404</v>
      </c>
    </row>
    <row r="126" spans="1:12" ht="45" x14ac:dyDescent="0.25">
      <c r="A126" s="2">
        <v>14</v>
      </c>
      <c r="B126" s="5">
        <v>4234100</v>
      </c>
      <c r="C126" s="14" t="s">
        <v>238</v>
      </c>
      <c r="D126" s="6" t="s">
        <v>39</v>
      </c>
      <c r="E126" s="34">
        <v>1</v>
      </c>
      <c r="F126" s="34">
        <f>+G126/E126</f>
        <v>84321440</v>
      </c>
      <c r="G126" s="26">
        <v>84321440</v>
      </c>
      <c r="H126" s="5" t="s">
        <v>19</v>
      </c>
      <c r="I126" s="6" t="s">
        <v>182</v>
      </c>
      <c r="J126" s="37" t="s">
        <v>183</v>
      </c>
      <c r="K126" s="25" t="s">
        <v>281</v>
      </c>
      <c r="L126" s="25">
        <v>45401</v>
      </c>
    </row>
    <row r="127" spans="1:12" ht="45" x14ac:dyDescent="0.25">
      <c r="A127" s="2">
        <v>15</v>
      </c>
      <c r="B127" s="5">
        <v>4299990</v>
      </c>
      <c r="C127" s="14" t="s">
        <v>320</v>
      </c>
      <c r="D127" s="6" t="s">
        <v>39</v>
      </c>
      <c r="E127" s="34">
        <v>1</v>
      </c>
      <c r="F127" s="34">
        <f t="shared" ref="F127:F138" si="6">+G127/E127</f>
        <v>8000000</v>
      </c>
      <c r="G127" s="26">
        <v>8000000</v>
      </c>
      <c r="H127" s="4" t="s">
        <v>19</v>
      </c>
      <c r="I127" s="6" t="s">
        <v>282</v>
      </c>
      <c r="J127" s="37" t="s">
        <v>283</v>
      </c>
      <c r="K127" s="25" t="s">
        <v>284</v>
      </c>
      <c r="L127" s="25">
        <v>45400</v>
      </c>
    </row>
    <row r="128" spans="1:12" ht="78.75" x14ac:dyDescent="0.25">
      <c r="A128" s="2">
        <v>16</v>
      </c>
      <c r="B128" s="5">
        <v>4299990</v>
      </c>
      <c r="C128" s="14" t="s">
        <v>48</v>
      </c>
      <c r="D128" s="6" t="s">
        <v>39</v>
      </c>
      <c r="E128" s="34">
        <v>20</v>
      </c>
      <c r="F128" s="34">
        <f t="shared" si="6"/>
        <v>50000</v>
      </c>
      <c r="G128" s="26">
        <v>1000000</v>
      </c>
      <c r="H128" s="5" t="s">
        <v>19</v>
      </c>
      <c r="I128" s="6" t="s">
        <v>285</v>
      </c>
      <c r="J128" s="37" t="s">
        <v>286</v>
      </c>
      <c r="K128" s="25" t="s">
        <v>287</v>
      </c>
      <c r="L128" s="25">
        <v>45400</v>
      </c>
    </row>
    <row r="129" spans="1:12" ht="78.75" x14ac:dyDescent="0.25">
      <c r="A129" s="2">
        <v>17</v>
      </c>
      <c r="B129" s="5">
        <v>4299990</v>
      </c>
      <c r="C129" s="14" t="s">
        <v>48</v>
      </c>
      <c r="D129" s="6" t="s">
        <v>39</v>
      </c>
      <c r="E129" s="34">
        <v>30</v>
      </c>
      <c r="F129" s="34">
        <f t="shared" si="6"/>
        <v>150000</v>
      </c>
      <c r="G129" s="26">
        <v>4500000</v>
      </c>
      <c r="H129" s="5" t="s">
        <v>19</v>
      </c>
      <c r="I129" s="6" t="s">
        <v>288</v>
      </c>
      <c r="J129" s="37" t="s">
        <v>289</v>
      </c>
      <c r="K129" s="25" t="s">
        <v>290</v>
      </c>
      <c r="L129" s="25">
        <v>45386</v>
      </c>
    </row>
    <row r="130" spans="1:12" ht="30" x14ac:dyDescent="0.25">
      <c r="A130" s="2">
        <v>18</v>
      </c>
      <c r="B130" s="5">
        <v>4252110</v>
      </c>
      <c r="C130" s="14" t="s">
        <v>321</v>
      </c>
      <c r="D130" s="6" t="s">
        <v>39</v>
      </c>
      <c r="E130" s="34">
        <v>10</v>
      </c>
      <c r="F130" s="34">
        <f t="shared" si="6"/>
        <v>550000</v>
      </c>
      <c r="G130" s="26">
        <v>5500000</v>
      </c>
      <c r="H130" s="4" t="s">
        <v>19</v>
      </c>
      <c r="I130" s="6" t="s">
        <v>291</v>
      </c>
      <c r="J130" s="37" t="s">
        <v>293</v>
      </c>
      <c r="K130" s="25" t="s">
        <v>292</v>
      </c>
      <c r="L130" s="25">
        <v>45414</v>
      </c>
    </row>
    <row r="131" spans="1:12" ht="45" x14ac:dyDescent="0.25">
      <c r="A131" s="2">
        <v>19</v>
      </c>
      <c r="B131" s="5">
        <v>4299990</v>
      </c>
      <c r="C131" s="14" t="s">
        <v>322</v>
      </c>
      <c r="D131" s="6" t="s">
        <v>39</v>
      </c>
      <c r="E131" s="34">
        <v>900</v>
      </c>
      <c r="F131" s="34">
        <f t="shared" si="6"/>
        <v>2000</v>
      </c>
      <c r="G131" s="26">
        <v>1800000</v>
      </c>
      <c r="H131" s="5" t="s">
        <v>21</v>
      </c>
      <c r="I131" s="6" t="s">
        <v>294</v>
      </c>
      <c r="J131" s="37" t="s">
        <v>295</v>
      </c>
      <c r="K131" s="25" t="s">
        <v>296</v>
      </c>
      <c r="L131" s="25">
        <v>45414</v>
      </c>
    </row>
    <row r="132" spans="1:12" ht="48" customHeight="1" x14ac:dyDescent="0.25">
      <c r="A132" s="2">
        <v>20</v>
      </c>
      <c r="B132" s="5">
        <v>4292100</v>
      </c>
      <c r="C132" s="14" t="s">
        <v>323</v>
      </c>
      <c r="D132" s="6" t="s">
        <v>39</v>
      </c>
      <c r="E132" s="34">
        <v>1</v>
      </c>
      <c r="F132" s="34">
        <f t="shared" si="6"/>
        <v>4000000</v>
      </c>
      <c r="G132" s="26">
        <v>4000000</v>
      </c>
      <c r="H132" s="5" t="s">
        <v>19</v>
      </c>
      <c r="I132" s="6" t="s">
        <v>297</v>
      </c>
      <c r="J132" s="37" t="s">
        <v>298</v>
      </c>
      <c r="K132" s="25" t="s">
        <v>299</v>
      </c>
      <c r="L132" s="25">
        <v>45419</v>
      </c>
    </row>
    <row r="133" spans="1:12" ht="78.75" x14ac:dyDescent="0.25">
      <c r="A133" s="2">
        <v>21</v>
      </c>
      <c r="B133" s="5">
        <v>4299990</v>
      </c>
      <c r="C133" s="14" t="s">
        <v>48</v>
      </c>
      <c r="D133" s="6" t="s">
        <v>39</v>
      </c>
      <c r="E133" s="34">
        <v>20</v>
      </c>
      <c r="F133" s="34">
        <f t="shared" si="6"/>
        <v>24000</v>
      </c>
      <c r="G133" s="26">
        <v>480000</v>
      </c>
      <c r="H133" s="5" t="s">
        <v>19</v>
      </c>
      <c r="I133" s="6" t="s">
        <v>300</v>
      </c>
      <c r="J133" s="37" t="s">
        <v>301</v>
      </c>
      <c r="K133" s="25" t="s">
        <v>302</v>
      </c>
      <c r="L133" s="25">
        <v>45413</v>
      </c>
    </row>
    <row r="134" spans="1:12" ht="45" x14ac:dyDescent="0.25">
      <c r="A134" s="2">
        <v>22</v>
      </c>
      <c r="B134" s="5">
        <v>4299990</v>
      </c>
      <c r="C134" s="14" t="s">
        <v>324</v>
      </c>
      <c r="D134" s="6" t="s">
        <v>39</v>
      </c>
      <c r="E134" s="34">
        <v>600</v>
      </c>
      <c r="F134" s="34">
        <f t="shared" si="6"/>
        <v>3250</v>
      </c>
      <c r="G134" s="26">
        <v>1950000</v>
      </c>
      <c r="H134" s="5" t="s">
        <v>21</v>
      </c>
      <c r="I134" s="6" t="s">
        <v>303</v>
      </c>
      <c r="J134" s="37" t="s">
        <v>304</v>
      </c>
      <c r="K134" s="25" t="s">
        <v>305</v>
      </c>
      <c r="L134" s="25">
        <v>45441</v>
      </c>
    </row>
    <row r="135" spans="1:12" ht="30" x14ac:dyDescent="0.25">
      <c r="A135" s="2">
        <v>23</v>
      </c>
      <c r="B135" s="5">
        <v>4252110</v>
      </c>
      <c r="C135" s="14" t="s">
        <v>325</v>
      </c>
      <c r="D135" s="6" t="s">
        <v>39</v>
      </c>
      <c r="E135" s="34">
        <v>1</v>
      </c>
      <c r="F135" s="34">
        <f t="shared" si="6"/>
        <v>5936000</v>
      </c>
      <c r="G135" s="26">
        <v>5936000</v>
      </c>
      <c r="H135" s="5" t="s">
        <v>21</v>
      </c>
      <c r="I135" s="6" t="s">
        <v>306</v>
      </c>
      <c r="J135" s="37" t="s">
        <v>307</v>
      </c>
      <c r="K135" s="25" t="s">
        <v>308</v>
      </c>
      <c r="L135" s="25">
        <v>45442</v>
      </c>
    </row>
    <row r="136" spans="1:12" ht="78.75" x14ac:dyDescent="0.25">
      <c r="A136" s="2">
        <v>24</v>
      </c>
      <c r="B136" s="5">
        <v>4299990</v>
      </c>
      <c r="C136" s="14" t="s">
        <v>48</v>
      </c>
      <c r="D136" s="6" t="s">
        <v>39</v>
      </c>
      <c r="E136" s="34">
        <v>60</v>
      </c>
      <c r="F136" s="34">
        <f t="shared" si="6"/>
        <v>25000</v>
      </c>
      <c r="G136" s="26">
        <v>1500000</v>
      </c>
      <c r="H136" s="5" t="s">
        <v>19</v>
      </c>
      <c r="I136" s="6" t="s">
        <v>309</v>
      </c>
      <c r="J136" s="37" t="s">
        <v>310</v>
      </c>
      <c r="K136" s="25" t="s">
        <v>311</v>
      </c>
      <c r="L136" s="25">
        <v>45448</v>
      </c>
    </row>
    <row r="137" spans="1:12" ht="47.25" x14ac:dyDescent="0.25">
      <c r="A137" s="2">
        <v>25</v>
      </c>
      <c r="B137" s="5">
        <v>4299990</v>
      </c>
      <c r="C137" s="14" t="s">
        <v>326</v>
      </c>
      <c r="D137" s="6" t="s">
        <v>39</v>
      </c>
      <c r="E137" s="34">
        <v>1</v>
      </c>
      <c r="F137" s="34">
        <f t="shared" si="6"/>
        <v>7880000</v>
      </c>
      <c r="G137" s="26">
        <v>7880000</v>
      </c>
      <c r="H137" s="5" t="s">
        <v>21</v>
      </c>
      <c r="I137" s="6" t="s">
        <v>312</v>
      </c>
      <c r="J137" s="37" t="s">
        <v>313</v>
      </c>
      <c r="K137" s="25" t="s">
        <v>314</v>
      </c>
      <c r="L137" s="25">
        <v>45456</v>
      </c>
    </row>
    <row r="138" spans="1:12" ht="47.25" x14ac:dyDescent="0.25">
      <c r="A138" s="2">
        <v>26</v>
      </c>
      <c r="B138" s="5">
        <v>4292100</v>
      </c>
      <c r="C138" s="14" t="s">
        <v>323</v>
      </c>
      <c r="D138" s="6" t="s">
        <v>39</v>
      </c>
      <c r="E138" s="34">
        <v>7</v>
      </c>
      <c r="F138" s="34">
        <f t="shared" si="6"/>
        <v>6310</v>
      </c>
      <c r="G138" s="26">
        <v>44170</v>
      </c>
      <c r="H138" s="5" t="s">
        <v>19</v>
      </c>
      <c r="I138" s="6" t="s">
        <v>315</v>
      </c>
      <c r="J138" s="37" t="s">
        <v>1</v>
      </c>
      <c r="K138" s="25" t="s">
        <v>316</v>
      </c>
      <c r="L138" s="25">
        <v>45462</v>
      </c>
    </row>
    <row r="139" spans="1:12" x14ac:dyDescent="0.25">
      <c r="A139" s="42">
        <v>27</v>
      </c>
      <c r="B139" s="41">
        <v>4252500</v>
      </c>
      <c r="C139" s="14" t="s">
        <v>327</v>
      </c>
      <c r="D139" s="40" t="s">
        <v>39</v>
      </c>
      <c r="E139" s="34">
        <v>2760</v>
      </c>
      <c r="F139" s="34">
        <v>12500</v>
      </c>
      <c r="G139" s="26">
        <f>+E139*F139</f>
        <v>34500000</v>
      </c>
      <c r="H139" s="41" t="s">
        <v>19</v>
      </c>
      <c r="I139" s="40" t="s">
        <v>213</v>
      </c>
      <c r="J139" s="38" t="s">
        <v>5</v>
      </c>
      <c r="K139" s="39" t="s">
        <v>317</v>
      </c>
      <c r="L139" s="39">
        <v>45467</v>
      </c>
    </row>
    <row r="140" spans="1:12" x14ac:dyDescent="0.25">
      <c r="A140" s="42"/>
      <c r="B140" s="41"/>
      <c r="C140" s="14" t="s">
        <v>328</v>
      </c>
      <c r="D140" s="40"/>
      <c r="E140" s="34">
        <v>5376</v>
      </c>
      <c r="F140" s="34">
        <v>6900</v>
      </c>
      <c r="G140" s="26">
        <f>+E140*F140</f>
        <v>37094400</v>
      </c>
      <c r="H140" s="41"/>
      <c r="I140" s="40"/>
      <c r="J140" s="38"/>
      <c r="K140" s="39"/>
      <c r="L140" s="39"/>
    </row>
    <row r="141" spans="1:12" ht="78.75" x14ac:dyDescent="0.25">
      <c r="A141" s="35">
        <v>28</v>
      </c>
      <c r="B141" s="30">
        <v>4821190</v>
      </c>
      <c r="C141" s="14" t="s">
        <v>428</v>
      </c>
      <c r="D141" s="31" t="s">
        <v>39</v>
      </c>
      <c r="E141" s="34">
        <v>5</v>
      </c>
      <c r="F141" s="34">
        <f t="shared" ref="F141" si="7">+G141/E141</f>
        <v>168000</v>
      </c>
      <c r="G141" s="26">
        <v>840000</v>
      </c>
      <c r="H141" s="30" t="s">
        <v>19</v>
      </c>
      <c r="I141" s="55" t="s">
        <v>336</v>
      </c>
      <c r="J141" s="56" t="s">
        <v>337</v>
      </c>
      <c r="K141" s="57" t="s">
        <v>408</v>
      </c>
      <c r="L141" s="57">
        <v>45482</v>
      </c>
    </row>
    <row r="142" spans="1:12" ht="63" x14ac:dyDescent="0.25">
      <c r="A142" s="35">
        <v>29</v>
      </c>
      <c r="B142" s="30">
        <v>4299990</v>
      </c>
      <c r="C142" s="14" t="s">
        <v>41</v>
      </c>
      <c r="D142" s="31" t="s">
        <v>39</v>
      </c>
      <c r="E142" s="34">
        <v>3</v>
      </c>
      <c r="F142" s="34">
        <f t="shared" ref="F142" si="8">+G142/E142</f>
        <v>78400000</v>
      </c>
      <c r="G142" s="26">
        <v>235200000</v>
      </c>
      <c r="H142" s="30" t="s">
        <v>19</v>
      </c>
      <c r="I142" s="55" t="s">
        <v>42</v>
      </c>
      <c r="J142" s="56" t="s">
        <v>7</v>
      </c>
      <c r="K142" s="57" t="s">
        <v>409</v>
      </c>
      <c r="L142" s="57">
        <v>45483</v>
      </c>
    </row>
    <row r="143" spans="1:12" ht="63" x14ac:dyDescent="0.25">
      <c r="A143" s="35">
        <v>30</v>
      </c>
      <c r="B143" s="30">
        <v>4299990</v>
      </c>
      <c r="C143" s="14" t="s">
        <v>429</v>
      </c>
      <c r="D143" s="31" t="s">
        <v>39</v>
      </c>
      <c r="E143" s="34">
        <v>1</v>
      </c>
      <c r="F143" s="34">
        <f t="shared" ref="F143" si="9">+G143/E143</f>
        <v>4943333.05</v>
      </c>
      <c r="G143" s="58">
        <v>4943333.05</v>
      </c>
      <c r="H143" s="29" t="s">
        <v>53</v>
      </c>
      <c r="I143" s="55" t="s">
        <v>410</v>
      </c>
      <c r="J143" s="56" t="s">
        <v>411</v>
      </c>
      <c r="K143" s="57" t="s">
        <v>412</v>
      </c>
      <c r="L143" s="57">
        <v>45516</v>
      </c>
    </row>
    <row r="144" spans="1:12" ht="63" x14ac:dyDescent="0.25">
      <c r="A144" s="35">
        <v>31</v>
      </c>
      <c r="B144" s="30">
        <v>4299990</v>
      </c>
      <c r="C144" s="14" t="s">
        <v>429</v>
      </c>
      <c r="D144" s="31" t="s">
        <v>39</v>
      </c>
      <c r="E144" s="34">
        <v>1</v>
      </c>
      <c r="F144" s="34">
        <f t="shared" ref="F144:F152" si="10">+G144/E144</f>
        <v>2285410.4900000002</v>
      </c>
      <c r="G144" s="58">
        <v>2285410.4900000002</v>
      </c>
      <c r="H144" s="29" t="s">
        <v>53</v>
      </c>
      <c r="I144" s="55" t="s">
        <v>410</v>
      </c>
      <c r="J144" s="56" t="s">
        <v>411</v>
      </c>
      <c r="K144" s="57" t="s">
        <v>413</v>
      </c>
      <c r="L144" s="57">
        <v>45519</v>
      </c>
    </row>
    <row r="145" spans="1:12" ht="63" x14ac:dyDescent="0.25">
      <c r="A145" s="35">
        <v>32</v>
      </c>
      <c r="B145" s="30">
        <v>4299990</v>
      </c>
      <c r="C145" s="14" t="s">
        <v>429</v>
      </c>
      <c r="D145" s="31" t="s">
        <v>39</v>
      </c>
      <c r="E145" s="34">
        <v>1</v>
      </c>
      <c r="F145" s="34">
        <f t="shared" si="10"/>
        <v>2866136.8</v>
      </c>
      <c r="G145" s="58">
        <v>2866136.8</v>
      </c>
      <c r="H145" s="29" t="s">
        <v>53</v>
      </c>
      <c r="I145" s="55" t="s">
        <v>410</v>
      </c>
      <c r="J145" s="56" t="s">
        <v>411</v>
      </c>
      <c r="K145" s="57" t="s">
        <v>414</v>
      </c>
      <c r="L145" s="57">
        <v>45519</v>
      </c>
    </row>
    <row r="146" spans="1:12" ht="63" x14ac:dyDescent="0.25">
      <c r="A146" s="35">
        <v>33</v>
      </c>
      <c r="B146" s="30">
        <v>4299990</v>
      </c>
      <c r="C146" s="14" t="s">
        <v>429</v>
      </c>
      <c r="D146" s="31" t="s">
        <v>39</v>
      </c>
      <c r="E146" s="34">
        <v>1</v>
      </c>
      <c r="F146" s="34">
        <f t="shared" ref="F146" si="11">+G146/E146</f>
        <v>7624985.4000000004</v>
      </c>
      <c r="G146" s="58">
        <v>7624985.4000000004</v>
      </c>
      <c r="H146" s="29" t="s">
        <v>53</v>
      </c>
      <c r="I146" s="55" t="s">
        <v>410</v>
      </c>
      <c r="J146" s="56" t="s">
        <v>411</v>
      </c>
      <c r="K146" s="57" t="s">
        <v>415</v>
      </c>
      <c r="L146" s="57">
        <v>45519</v>
      </c>
    </row>
    <row r="147" spans="1:12" ht="63" x14ac:dyDescent="0.25">
      <c r="A147" s="35">
        <v>34</v>
      </c>
      <c r="B147" s="30">
        <v>4299990</v>
      </c>
      <c r="C147" s="14" t="s">
        <v>430</v>
      </c>
      <c r="D147" s="31" t="s">
        <v>39</v>
      </c>
      <c r="E147" s="34">
        <v>500</v>
      </c>
      <c r="F147" s="34">
        <f t="shared" si="10"/>
        <v>4000</v>
      </c>
      <c r="G147" s="58">
        <v>2000000</v>
      </c>
      <c r="H147" s="30" t="s">
        <v>21</v>
      </c>
      <c r="I147" s="55" t="s">
        <v>416</v>
      </c>
      <c r="J147" s="56" t="s">
        <v>417</v>
      </c>
      <c r="K147" s="57" t="s">
        <v>418</v>
      </c>
      <c r="L147" s="57">
        <v>45527</v>
      </c>
    </row>
    <row r="148" spans="1:12" ht="78.75" x14ac:dyDescent="0.25">
      <c r="A148" s="35">
        <v>35</v>
      </c>
      <c r="B148" s="30">
        <v>4299990</v>
      </c>
      <c r="C148" s="14" t="s">
        <v>48</v>
      </c>
      <c r="D148" s="31" t="s">
        <v>39</v>
      </c>
      <c r="E148" s="34">
        <v>30</v>
      </c>
      <c r="F148" s="34">
        <f t="shared" ref="F148" si="12">+G148/E148</f>
        <v>60000</v>
      </c>
      <c r="G148" s="58">
        <v>1800000</v>
      </c>
      <c r="H148" s="30" t="s">
        <v>19</v>
      </c>
      <c r="I148" s="55" t="s">
        <v>49</v>
      </c>
      <c r="J148" s="56" t="s">
        <v>50</v>
      </c>
      <c r="K148" s="57" t="s">
        <v>419</v>
      </c>
      <c r="L148" s="57">
        <v>45547</v>
      </c>
    </row>
    <row r="149" spans="1:12" ht="45" x14ac:dyDescent="0.25">
      <c r="A149" s="35">
        <v>36</v>
      </c>
      <c r="B149" s="30">
        <v>4234100</v>
      </c>
      <c r="C149" s="14" t="s">
        <v>238</v>
      </c>
      <c r="D149" s="31" t="s">
        <v>39</v>
      </c>
      <c r="E149" s="34">
        <v>1</v>
      </c>
      <c r="F149" s="34">
        <f t="shared" si="10"/>
        <v>6384000</v>
      </c>
      <c r="G149" s="58">
        <v>6384000</v>
      </c>
      <c r="H149" s="30" t="s">
        <v>21</v>
      </c>
      <c r="I149" s="55" t="s">
        <v>182</v>
      </c>
      <c r="J149" s="56" t="s">
        <v>183</v>
      </c>
      <c r="K149" s="57" t="s">
        <v>420</v>
      </c>
      <c r="L149" s="57">
        <v>45548</v>
      </c>
    </row>
    <row r="150" spans="1:12" ht="45" x14ac:dyDescent="0.25">
      <c r="A150" s="35">
        <v>37</v>
      </c>
      <c r="B150" s="30">
        <v>4234100</v>
      </c>
      <c r="C150" s="14" t="s">
        <v>238</v>
      </c>
      <c r="D150" s="31" t="s">
        <v>39</v>
      </c>
      <c r="E150" s="34">
        <v>1</v>
      </c>
      <c r="F150" s="34">
        <f t="shared" ref="F150" si="13">+G150/E150</f>
        <v>6137600</v>
      </c>
      <c r="G150" s="58">
        <v>6137600</v>
      </c>
      <c r="H150" s="30" t="s">
        <v>21</v>
      </c>
      <c r="I150" s="55" t="s">
        <v>182</v>
      </c>
      <c r="J150" s="56" t="s">
        <v>183</v>
      </c>
      <c r="K150" s="57" t="s">
        <v>421</v>
      </c>
      <c r="L150" s="57">
        <v>45548</v>
      </c>
    </row>
    <row r="151" spans="1:12" ht="45" x14ac:dyDescent="0.25">
      <c r="A151" s="35">
        <v>38</v>
      </c>
      <c r="B151" s="30">
        <v>4299990</v>
      </c>
      <c r="C151" s="14" t="s">
        <v>433</v>
      </c>
      <c r="D151" s="31" t="s">
        <v>39</v>
      </c>
      <c r="E151" s="34">
        <v>10</v>
      </c>
      <c r="F151" s="34">
        <f t="shared" ref="F151" si="14">+G151/E151</f>
        <v>48000</v>
      </c>
      <c r="G151" s="58">
        <v>480000</v>
      </c>
      <c r="H151" s="30" t="s">
        <v>21</v>
      </c>
      <c r="I151" s="55" t="s">
        <v>294</v>
      </c>
      <c r="J151" s="56" t="s">
        <v>295</v>
      </c>
      <c r="K151" s="57" t="s">
        <v>425</v>
      </c>
      <c r="L151" s="57">
        <v>45561</v>
      </c>
    </row>
    <row r="152" spans="1:12" ht="45" x14ac:dyDescent="0.25">
      <c r="A152" s="35">
        <v>39</v>
      </c>
      <c r="B152" s="30">
        <v>4299990</v>
      </c>
      <c r="C152" s="14" t="s">
        <v>431</v>
      </c>
      <c r="D152" s="31" t="s">
        <v>39</v>
      </c>
      <c r="E152" s="34">
        <v>10</v>
      </c>
      <c r="F152" s="34">
        <f t="shared" si="10"/>
        <v>4500</v>
      </c>
      <c r="G152" s="58">
        <v>45000</v>
      </c>
      <c r="H152" s="30" t="s">
        <v>21</v>
      </c>
      <c r="I152" s="55" t="s">
        <v>426</v>
      </c>
      <c r="J152" s="56" t="s">
        <v>304</v>
      </c>
      <c r="K152" s="57" t="s">
        <v>427</v>
      </c>
      <c r="L152" s="57">
        <v>45561</v>
      </c>
    </row>
    <row r="153" spans="1:12" ht="60" x14ac:dyDescent="0.25">
      <c r="A153" s="35">
        <v>40</v>
      </c>
      <c r="B153" s="30">
        <v>4299990</v>
      </c>
      <c r="C153" s="14" t="s">
        <v>432</v>
      </c>
      <c r="D153" s="31" t="s">
        <v>39</v>
      </c>
      <c r="E153" s="34">
        <v>10</v>
      </c>
      <c r="F153" s="34">
        <f t="shared" ref="F153" si="15">+G153/E153</f>
        <v>40992</v>
      </c>
      <c r="G153" s="58">
        <v>409920</v>
      </c>
      <c r="H153" s="30" t="s">
        <v>19</v>
      </c>
      <c r="I153" s="55" t="s">
        <v>422</v>
      </c>
      <c r="J153" s="56" t="s">
        <v>423</v>
      </c>
      <c r="K153" s="57" t="s">
        <v>424</v>
      </c>
      <c r="L153" s="57">
        <v>45560</v>
      </c>
    </row>
    <row r="154" spans="1:12" x14ac:dyDescent="0.25">
      <c r="C154" s="22"/>
    </row>
  </sheetData>
  <mergeCells count="44">
    <mergeCell ref="K7:K8"/>
    <mergeCell ref="L7:L8"/>
    <mergeCell ref="A1:L1"/>
    <mergeCell ref="A4:L4"/>
    <mergeCell ref="B5:B6"/>
    <mergeCell ref="D5:D6"/>
    <mergeCell ref="H5:H6"/>
    <mergeCell ref="I5:I6"/>
    <mergeCell ref="J5:J6"/>
    <mergeCell ref="C5:C6"/>
    <mergeCell ref="A5:A6"/>
    <mergeCell ref="K5:K6"/>
    <mergeCell ref="L5:L6"/>
    <mergeCell ref="D7:D8"/>
    <mergeCell ref="B7:B8"/>
    <mergeCell ref="A7:A8"/>
    <mergeCell ref="H7:H8"/>
    <mergeCell ref="I7:I8"/>
    <mergeCell ref="J7:J8"/>
    <mergeCell ref="D75:D76"/>
    <mergeCell ref="H75:H76"/>
    <mergeCell ref="I75:I76"/>
    <mergeCell ref="J75:J76"/>
    <mergeCell ref="A139:A140"/>
    <mergeCell ref="H139:H140"/>
    <mergeCell ref="I139:I140"/>
    <mergeCell ref="K75:K76"/>
    <mergeCell ref="L75:L76"/>
    <mergeCell ref="B75:B76"/>
    <mergeCell ref="A75:A76"/>
    <mergeCell ref="A111:L111"/>
    <mergeCell ref="C96:C98"/>
    <mergeCell ref="B96:B98"/>
    <mergeCell ref="A96:A98"/>
    <mergeCell ref="H96:H98"/>
    <mergeCell ref="I96:I98"/>
    <mergeCell ref="J96:J98"/>
    <mergeCell ref="K96:K98"/>
    <mergeCell ref="L96:L98"/>
    <mergeCell ref="J139:J140"/>
    <mergeCell ref="K139:K140"/>
    <mergeCell ref="L139:L140"/>
    <mergeCell ref="D139:D140"/>
    <mergeCell ref="B139:B14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2022-07-15T14:57:28Z</cp:lastPrinted>
  <dcterms:created xsi:type="dcterms:W3CDTF">2022-04-04T05:42:47Z</dcterms:created>
  <dcterms:modified xsi:type="dcterms:W3CDTF">2024-10-20T09:20:55Z</dcterms:modified>
</cp:coreProperties>
</file>