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H10" i="1"/>
  <c r="J10" i="1" s="1"/>
  <c r="H9" i="1"/>
  <c r="J9" i="1" s="1"/>
  <c r="H8" i="1"/>
  <c r="J8" i="1" s="1"/>
  <c r="G7" i="1"/>
  <c r="H7" i="1"/>
  <c r="G6" i="1"/>
  <c r="J6" i="1" s="1"/>
  <c r="H5" i="1"/>
  <c r="G5" i="1"/>
  <c r="J7" i="1" l="1"/>
  <c r="J5" i="1"/>
  <c r="J4" i="1" l="1"/>
</calcChain>
</file>

<file path=xl/sharedStrings.xml><?xml version="1.0" encoding="utf-8"?>
<sst xmlns="http://schemas.openxmlformats.org/spreadsheetml/2006/main" count="41" uniqueCount="36">
  <si>
    <t>(сўмда)</t>
  </si>
  <si>
    <t>Т/р</t>
  </si>
  <si>
    <t>Лавозими</t>
  </si>
  <si>
    <t>Сана</t>
  </si>
  <si>
    <t>Юборилган худуд</t>
  </si>
  <si>
    <t>Кунлик харажат</t>
  </si>
  <si>
    <t>Мехмонхона харажатлари</t>
  </si>
  <si>
    <t>Бошқа харажатлар</t>
  </si>
  <si>
    <t>Йўл харажатлари</t>
  </si>
  <si>
    <t>Буйруқ санаси ва рақами</t>
  </si>
  <si>
    <t>Жами харажатлар</t>
  </si>
  <si>
    <t>Раис ўринбосари Ғ.Қурбонов</t>
  </si>
  <si>
    <t>Жами:</t>
  </si>
  <si>
    <t>Қорақалпоғистон Республикаси</t>
  </si>
  <si>
    <t>Сурхондарё вилояти</t>
  </si>
  <si>
    <t>Жиззах вилояти</t>
  </si>
  <si>
    <t>Бухоро вилояти</t>
  </si>
  <si>
    <t>Қашқадарё вилояти</t>
  </si>
  <si>
    <t>Раис ўринбосари Ш.Усмонов</t>
  </si>
  <si>
    <t>08.02.2023 йилдаги   14-хс-сонли</t>
  </si>
  <si>
    <t>09.02.2023 йилдан 13.02.2023 йилгача</t>
  </si>
  <si>
    <t>30.01.2023 йилдаги   11-хс-сонли</t>
  </si>
  <si>
    <t>30.01.2023 йилдан 02.02.2023 йилгача</t>
  </si>
  <si>
    <t>Қорақалпоғистон Республикаси ва Хоразм вилоятига</t>
  </si>
  <si>
    <t>22.02.2023 йилдаги   20-хс-сонли</t>
  </si>
  <si>
    <t>23.02.2023 йилдан 27.02.2023 йилгача</t>
  </si>
  <si>
    <t>07.02.2023 йилдаги   27-хс-сонли</t>
  </si>
  <si>
    <t>08.03.2023 йилдан 11.03.2023 йилгача</t>
  </si>
  <si>
    <t>11.03.2023 йилдаги   29-хс-сонли</t>
  </si>
  <si>
    <t>12.03.2023 йилдан 14.03.2023 йилгача</t>
  </si>
  <si>
    <t>27.01.2023 йилдаги   9-хс-сонли</t>
  </si>
  <si>
    <t>27.01.2023 йилдан 09.02.2023 йилгача</t>
  </si>
  <si>
    <t>23.03.2023 йилдаги   35-хс-сонли</t>
  </si>
  <si>
    <t>24.03.2023 йилдан 25.03.2023 йилгача</t>
  </si>
  <si>
    <t>Ўрмон хўжалиги агентлигининг 01.04.2023 йил  ҳолатига мансабдор шахсларнинг хизмат сафарлари ва хориждан ташриф буюрган меҳмонларни кутиб олиш харажатлари тўғрисида маълумотлар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</si>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</sst>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="60" zoomScaleNormal="100" workbookViewId="0">
      <selection activeCell="N6" sqref="N6"/>
    </sheetView>
  </sheetViews>
  <sheetFormatPr defaultRowHeight="15" x14ac:dyDescent="0.25"/>
  <cols>
    <col min="1" max="1" width="5.42578125" style="1" customWidth="1"/>
    <col min="2" max="2" width="30.28515625" style="1" customWidth="1"/>
    <col min="3" max="3" width="19.140625" style="1" customWidth="1"/>
    <col min="4" max="4" width="22.140625" style="1" customWidth="1"/>
    <col min="5" max="5" width="31.7109375" style="1" customWidth="1"/>
    <col min="6" max="6" width="15.140625" style="18" customWidth="1"/>
    <col min="7" max="7" width="17.140625" style="18" customWidth="1"/>
    <col min="8" max="9" width="16.7109375" style="18" customWidth="1"/>
    <col min="10" max="10" width="16.28515625" style="18" customWidth="1"/>
    <col min="11" max="16384" width="9.140625" style="1"/>
  </cols>
  <sheetData>
    <row r="1" spans="1:10" ht="43.5" customHeight="1" x14ac:dyDescent="0.25">
      <c r="A1" s="19" t="s">
        <v>34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5.75" x14ac:dyDescent="0.25">
      <c r="A2" s="2"/>
      <c r="B2" s="3"/>
      <c r="C2" s="3"/>
      <c r="D2" s="3"/>
      <c r="E2" s="3"/>
      <c r="F2" s="4"/>
      <c r="G2" s="4"/>
      <c r="H2" s="4"/>
      <c r="I2" s="4"/>
      <c r="J2" s="5" t="s">
        <v>0</v>
      </c>
    </row>
    <row r="3" spans="1:10" ht="35.25" customHeight="1" x14ac:dyDescent="0.25">
      <c r="A3" s="6" t="s">
        <v>1</v>
      </c>
      <c r="B3" s="6" t="s">
        <v>2</v>
      </c>
      <c r="C3" s="6" t="s">
        <v>9</v>
      </c>
      <c r="D3" s="6" t="s">
        <v>3</v>
      </c>
      <c r="E3" s="6" t="s">
        <v>4</v>
      </c>
      <c r="F3" s="7" t="s">
        <v>5</v>
      </c>
      <c r="G3" s="7" t="s">
        <v>6</v>
      </c>
      <c r="H3" s="7" t="s">
        <v>8</v>
      </c>
      <c r="I3" s="7" t="s">
        <v>7</v>
      </c>
      <c r="J3" s="7" t="s">
        <v>10</v>
      </c>
    </row>
    <row r="4" spans="1:10" ht="35.25" customHeight="1" x14ac:dyDescent="0.25">
      <c r="A4" s="6">
        <v>1</v>
      </c>
      <c r="B4" s="8" t="s">
        <v>35</v>
      </c>
      <c r="C4" s="9" t="s">
        <v>19</v>
      </c>
      <c r="D4" s="10" t="s">
        <v>20</v>
      </c>
      <c r="E4" s="11" t="s">
        <v>15</v>
      </c>
      <c r="F4" s="12">
        <v>60000</v>
      </c>
      <c r="G4" s="12">
        <v>200000</v>
      </c>
      <c r="H4" s="12">
        <v>0</v>
      </c>
      <c r="I4" s="12">
        <v>0</v>
      </c>
      <c r="J4" s="13">
        <f t="shared" ref="J4" si="0">+I4+H4+G4+F4</f>
        <v>260000</v>
      </c>
    </row>
    <row r="5" spans="1:10" ht="35.25" customHeight="1" x14ac:dyDescent="0.25">
      <c r="A5" s="6">
        <v>2</v>
      </c>
      <c r="B5" s="8" t="s">
        <v>35</v>
      </c>
      <c r="C5" s="9" t="s">
        <v>21</v>
      </c>
      <c r="D5" s="10" t="s">
        <v>22</v>
      </c>
      <c r="E5" s="11" t="s">
        <v>23</v>
      </c>
      <c r="F5" s="12">
        <v>90000</v>
      </c>
      <c r="G5" s="12">
        <f>60000+500000</f>
        <v>560000</v>
      </c>
      <c r="H5" s="12">
        <f>1480115+741617</f>
        <v>2221732</v>
      </c>
      <c r="I5" s="12">
        <v>0</v>
      </c>
      <c r="J5" s="13">
        <f t="shared" ref="J5" si="1">+I5+H5+G5+F5</f>
        <v>2871732</v>
      </c>
    </row>
    <row r="6" spans="1:10" ht="35.25" customHeight="1" x14ac:dyDescent="0.25">
      <c r="A6" s="6">
        <v>3</v>
      </c>
      <c r="B6" s="8" t="s">
        <v>35</v>
      </c>
      <c r="C6" s="9" t="s">
        <v>24</v>
      </c>
      <c r="D6" s="10" t="s">
        <v>25</v>
      </c>
      <c r="E6" s="11" t="s">
        <v>17</v>
      </c>
      <c r="F6" s="12">
        <v>120000</v>
      </c>
      <c r="G6" s="12">
        <f>600000+60000</f>
        <v>660000</v>
      </c>
      <c r="H6" s="12">
        <v>0</v>
      </c>
      <c r="I6" s="12">
        <v>0</v>
      </c>
      <c r="J6" s="13">
        <f t="shared" ref="J6" si="2">+I6+H6+G6+F6</f>
        <v>780000</v>
      </c>
    </row>
    <row r="7" spans="1:10" ht="35.25" customHeight="1" x14ac:dyDescent="0.25">
      <c r="A7" s="6">
        <v>4</v>
      </c>
      <c r="B7" s="8" t="s">
        <v>35</v>
      </c>
      <c r="C7" s="9" t="s">
        <v>26</v>
      </c>
      <c r="D7" s="10" t="s">
        <v>27</v>
      </c>
      <c r="E7" s="11" t="s">
        <v>14</v>
      </c>
      <c r="F7" s="12">
        <v>90000</v>
      </c>
      <c r="G7" s="12">
        <f>60000+450000</f>
        <v>510000</v>
      </c>
      <c r="H7" s="12">
        <f>844829+218130</f>
        <v>1062959</v>
      </c>
      <c r="I7" s="12">
        <v>0</v>
      </c>
      <c r="J7" s="13">
        <f t="shared" ref="J7" si="3">+I7+H7+G7+F7</f>
        <v>1662959</v>
      </c>
    </row>
    <row r="8" spans="1:10" ht="35.25" customHeight="1" x14ac:dyDescent="0.25">
      <c r="A8" s="6">
        <v>5</v>
      </c>
      <c r="B8" s="8" t="s">
        <v>35</v>
      </c>
      <c r="C8" s="9" t="s">
        <v>28</v>
      </c>
      <c r="D8" s="10" t="s">
        <v>29</v>
      </c>
      <c r="E8" s="11" t="s">
        <v>14</v>
      </c>
      <c r="F8" s="12">
        <v>90000</v>
      </c>
      <c r="G8" s="12">
        <v>600000</v>
      </c>
      <c r="H8" s="12">
        <f>831089+806999</f>
        <v>1638088</v>
      </c>
      <c r="I8" s="12">
        <v>0</v>
      </c>
      <c r="J8" s="13">
        <f t="shared" ref="J8" si="4">+I8+H8+G8+F8</f>
        <v>2328088</v>
      </c>
    </row>
    <row r="9" spans="1:10" ht="35.25" customHeight="1" x14ac:dyDescent="0.25">
      <c r="A9" s="6">
        <v>6</v>
      </c>
      <c r="B9" s="14" t="s">
        <v>11</v>
      </c>
      <c r="C9" s="9" t="s">
        <v>30</v>
      </c>
      <c r="D9" s="10" t="s">
        <v>31</v>
      </c>
      <c r="E9" s="11" t="s">
        <v>13</v>
      </c>
      <c r="F9" s="12">
        <v>0</v>
      </c>
      <c r="G9" s="12">
        <v>0</v>
      </c>
      <c r="H9" s="12">
        <f>758947+793817</f>
        <v>1552764</v>
      </c>
      <c r="I9" s="12">
        <v>0</v>
      </c>
      <c r="J9" s="13">
        <f t="shared" ref="J9" si="5">+I9+H9+G9+F9</f>
        <v>1552764</v>
      </c>
    </row>
    <row r="10" spans="1:10" ht="35.25" customHeight="1" x14ac:dyDescent="0.25">
      <c r="A10" s="6">
        <v>7</v>
      </c>
      <c r="B10" s="14" t="s">
        <v>18</v>
      </c>
      <c r="C10" s="9" t="s">
        <v>32</v>
      </c>
      <c r="D10" s="10" t="s">
        <v>33</v>
      </c>
      <c r="E10" s="11" t="s">
        <v>16</v>
      </c>
      <c r="F10" s="12">
        <v>30000</v>
      </c>
      <c r="G10" s="12">
        <v>0</v>
      </c>
      <c r="H10" s="12">
        <f>466274+466274</f>
        <v>932548</v>
      </c>
      <c r="I10" s="12">
        <v>0</v>
      </c>
      <c r="J10" s="13">
        <f t="shared" ref="J10" si="6">+I10+H10+G10+F10</f>
        <v>962548</v>
      </c>
    </row>
    <row r="11" spans="1:10" ht="24" customHeight="1" x14ac:dyDescent="0.25">
      <c r="A11" s="20" t="s">
        <v>12</v>
      </c>
      <c r="B11" s="21"/>
      <c r="C11" s="22"/>
      <c r="D11" s="15"/>
      <c r="E11" s="16"/>
      <c r="F11" s="17">
        <f>SUM(F4:F10)</f>
        <v>480000</v>
      </c>
      <c r="G11" s="17">
        <f t="shared" ref="G11:J11" si="7">SUM(G4:G10)</f>
        <v>2530000</v>
      </c>
      <c r="H11" s="17">
        <f t="shared" si="7"/>
        <v>7408091</v>
      </c>
      <c r="I11" s="17">
        <f t="shared" si="7"/>
        <v>0</v>
      </c>
      <c r="J11" s="17">
        <f t="shared" si="7"/>
        <v>10418091</v>
      </c>
    </row>
  </sheetData>
  <mergeCells count="2">
    <mergeCell ref="A1:J1"/>
    <mergeCell ref="A11:C11"/>
  </mergeCells>
  <pageMargins left="0.19685039370078741" right="0.19685039370078741" top="0.39370078740157483" bottom="0.19685039370078741" header="0.19685039370078741" footer="0.1968503937007874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2023-04-14T11:28:33Z</cp:lastPrinted>
  <dcterms:created xsi:type="dcterms:W3CDTF">2021-07-02T06:04:40Z</dcterms:created>
  <dcterms:modified xsi:type="dcterms:W3CDTF">2023-04-14T11:28:46Z</dcterms:modified>
</cp:coreProperties>
</file>