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Лист1" sheetId="1" r:id="rId1"/>
  </sheets>
  <definedNames>
    <definedName name="_xlnm._FilterDatabase" localSheetId="0" hidden="1">'Лист1'!$A$4:$I$22</definedName>
    <definedName name="_xlnm.Print_Titles" localSheetId="0">'Лист1'!$3:$4</definedName>
    <definedName name="_xlnm.Print_Area" localSheetId="0">'Лист1'!$A$1:$I$23</definedName>
  </definedNames>
  <calcPr fullCalcOnLoad="1"/>
</workbook>
</file>

<file path=xl/sharedStrings.xml><?xml version="1.0" encoding="utf-8"?>
<sst xmlns="http://schemas.openxmlformats.org/spreadsheetml/2006/main" count="45" uniqueCount="36">
  <si>
    <t>№</t>
  </si>
  <si>
    <t>Ривожлантириш дастури ва мақсадли индикаторлар номи</t>
  </si>
  <si>
    <t xml:space="preserve">Изоҳ: </t>
  </si>
  <si>
    <t>ижро</t>
  </si>
  <si>
    <t>фоизда</t>
  </si>
  <si>
    <t>млрд сўм</t>
  </si>
  <si>
    <t>шундан: ривожлантириш дастурларига ажратилган маблағ</t>
  </si>
  <si>
    <t>Якуний натижа кўрсаткичи</t>
  </si>
  <si>
    <t>Бевосита (тўғридан-тўғри) натижа кўрсаткичи</t>
  </si>
  <si>
    <t>дона</t>
  </si>
  <si>
    <t>гектар</t>
  </si>
  <si>
    <t>минг дона</t>
  </si>
  <si>
    <t>Ўрмон хўжалиги давлат қўмитаси</t>
  </si>
  <si>
    <t>Стратегик мақсад: Ўрмон барпо қилиш, мавжуд ўрмонзорларни қўриқлаш ва улардан оқилона фойдаланиш</t>
  </si>
  <si>
    <t>Дастур номи: Суғориладиган ерларни шамол эрозияси ва сув хўжалиги объектларини қум босишига қарши ихота дарахтзорлари барпо этиш дастури</t>
  </si>
  <si>
    <t>Дастур мақсади: Суғориладиган ерларни шамол эрозияси ва сув хўжалиги объектларини қум босишига қарши курашиш</t>
  </si>
  <si>
    <t>Ихота дарахтзорлари барпо этиш ҳисобига ҳимояланадиган ер майдонлар</t>
  </si>
  <si>
    <t>Ихота дарахтзорларини барпо этиш учун экиладиган тут кўчатлари сони</t>
  </si>
  <si>
    <t>Дарахт ва бутазорлар барпо этиш учун экилган кўчатлар сони</t>
  </si>
  <si>
    <t>Ўрмон хўжаликларида ихота кўчатларини етиштириш</t>
  </si>
  <si>
    <t>Дастур номи: Объектларни лойиҳалаштириш, қуриш (реконструкция қилиш) ва жиҳозлаш учун капитал қўйилмалар дастури</t>
  </si>
  <si>
    <t>Дастур мақсади: Тик қудуқларни ўрнатиш ҳамда ўрмон хўжалиги объектларини кафолатли сув билан таъминлаш</t>
  </si>
  <si>
    <t>Тик қудуқларни ўрнатиш натижасида кафолатли сув билан таъминланган ер майдони</t>
  </si>
  <si>
    <t>Вилоятларда ўрнатиладиган тик қудуқ ва сув чиқариш насослари сони</t>
  </si>
  <si>
    <t>Ўлчов бирлиги</t>
  </si>
  <si>
    <r>
      <t xml:space="preserve">фарқи  
</t>
    </r>
    <r>
      <rPr>
        <b/>
        <sz val="9"/>
        <color indexed="8"/>
        <rFont val="Cambria"/>
        <family val="1"/>
      </rPr>
      <t>(-кам,+кўп)</t>
    </r>
  </si>
  <si>
    <t>17.1</t>
  </si>
  <si>
    <t>17.2</t>
  </si>
  <si>
    <t>2022 йил режа</t>
  </si>
  <si>
    <t>Аниқланган режа</t>
  </si>
  <si>
    <t>йиллик</t>
  </si>
  <si>
    <t>Ўзбекистон Республикаси Президентининг 2021 йил 30 декабрдаги ПҚ-73-сонли қарорининг 7-иловасига асосан ривожлантириш дастурлари ва бюджет харажатларини мақсадли индикаторларининг 2022 йил йиллик ижроси тўғрисидаги
Ҳ И С О Б О Т</t>
  </si>
  <si>
    <t>Ўрмон хўжалиги агентлиги марказий аппарати ва унинг тизимидаги республика ташкилотларининг сақлаш ҳаражатларидан иқтисод қилинган.</t>
  </si>
  <si>
    <t xml:space="preserve">Манзилли дастурда режалаштирилган иш турларидан (тадбирлардан) иқтисод қилинган.  </t>
  </si>
  <si>
    <t xml:space="preserve">Ўзбекистон Республикаси Президентининг 2022 йил 22 январдаги ПҚ-98-сонли қарорга асосан 2022 йилда 35 та насос агрегати ва суғориш қудуғи қуриш ҳамда 2021 йил амалга оширилган лойиҳаларнинг кафолат маблағи ва 2023 йил объектларининг лойиҳа ҳужжатларини тайёрлаш учун 14,3 млрд сўм маблағ ажратилган. 2021 йил обектларининг 5% кафолат суммаси (651,3 млн. сўм) муддати етиб келмаганлиги сабабли тўлаш имконияти бўлмаган. Шунингдек, 2023 йил инвестиция дастурига янги объектлар қуриш учун маблағ ажратилмаганлиги сабабли, лойиҳа ишлари учун ажратилган 710 млн. сўм маблағ ишлатилмаган. Бундан ташқари, Навоий давлат ўрмон хўжалигида ўрнатилган тик қудуқнинг жойи ўзгарганлиги сабабли 35 млн. сўм маблағ иқтисод қилинган.    
</t>
  </si>
  <si>
    <t>Ихота дарахтзорларини яратиш</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</si>
</sst>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48">
    <font>
      <sz val="11"/>
      <color theme="1"/>
      <name val="Calibri"/>
      <family val="2"/>
    </font>
    <font>
      <sz val="11"/>
      <color indexed="8"/>
      <name val="Calibri"/>
      <family val="2"/>
    </font>
    <font>
      <b/>
      <sz val="9"/>
      <color indexed="8"/>
      <name val="Cambria"/>
      <family val="1"/>
    </font>
    <font>
      <b/>
      <sz val="10"/>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0"/>
      <color indexed="8"/>
      <name val="Calibri"/>
      <family val="2"/>
    </font>
    <font>
      <b/>
      <sz val="10"/>
      <color indexed="8"/>
      <name val="Cambria"/>
      <family val="1"/>
    </font>
    <font>
      <b/>
      <sz val="13"/>
      <color indexed="8"/>
      <name val="Cambria"/>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10"/>
      <color theme="1"/>
      <name val="Calibri"/>
      <family val="2"/>
    </font>
    <font>
      <b/>
      <sz val="10"/>
      <color rgb="FF000000"/>
      <name val="Cambria"/>
      <family val="1"/>
    </font>
    <font>
      <b/>
      <sz val="13"/>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Font="1" applyAlignment="1">
      <alignment/>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64" fontId="43" fillId="0" borderId="10" xfId="58" applyNumberFormat="1" applyFont="1" applyFill="1" applyBorder="1" applyAlignment="1">
      <alignment horizontal="center" vertical="center" wrapText="1"/>
    </xf>
    <xf numFmtId="9" fontId="43" fillId="0" borderId="10" xfId="55"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164" fontId="44" fillId="0" borderId="10" xfId="0" applyNumberFormat="1" applyFont="1" applyFill="1" applyBorder="1" applyAlignment="1">
      <alignment horizontal="center" vertical="center" wrapText="1"/>
    </xf>
    <xf numFmtId="164" fontId="44" fillId="0" borderId="10" xfId="58" applyNumberFormat="1" applyFont="1" applyFill="1" applyBorder="1" applyAlignment="1">
      <alignment horizontal="center" vertical="center" wrapText="1"/>
    </xf>
    <xf numFmtId="9" fontId="44" fillId="0" borderId="10" xfId="55" applyFont="1" applyFill="1" applyBorder="1" applyAlignment="1">
      <alignment horizontal="center" vertical="center" wrapText="1"/>
    </xf>
    <xf numFmtId="49" fontId="45" fillId="0" borderId="0" xfId="0" applyNumberFormat="1" applyFont="1" applyFill="1" applyAlignment="1">
      <alignment/>
    </xf>
    <xf numFmtId="0" fontId="45" fillId="0" borderId="0" xfId="0" applyFont="1" applyFill="1" applyAlignment="1">
      <alignment/>
    </xf>
    <xf numFmtId="164" fontId="45" fillId="0" borderId="0" xfId="0" applyNumberFormat="1" applyFont="1" applyFill="1" applyAlignment="1">
      <alignment/>
    </xf>
    <xf numFmtId="164" fontId="45" fillId="0" borderId="0" xfId="58" applyNumberFormat="1" applyFont="1" applyFill="1" applyAlignment="1">
      <alignment/>
    </xf>
    <xf numFmtId="0" fontId="0" fillId="0" borderId="0" xfId="0" applyFill="1" applyAlignment="1">
      <alignment/>
    </xf>
    <xf numFmtId="164" fontId="46" fillId="0" borderId="11" xfId="0" applyNumberFormat="1" applyFont="1" applyFill="1" applyBorder="1" applyAlignment="1">
      <alignment horizontal="center" vertical="center" wrapText="1"/>
    </xf>
    <xf numFmtId="164" fontId="46" fillId="0" borderId="10" xfId="0" applyNumberFormat="1" applyFont="1" applyFill="1" applyBorder="1" applyAlignment="1">
      <alignment horizontal="center" vertical="center" wrapText="1"/>
    </xf>
    <xf numFmtId="164" fontId="46" fillId="0" borderId="10" xfId="58"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10" xfId="58" applyNumberFormat="1" applyFont="1" applyFill="1" applyBorder="1" applyAlignment="1">
      <alignment horizontal="center" vertical="center" wrapText="1"/>
    </xf>
    <xf numFmtId="9" fontId="3" fillId="0" borderId="10" xfId="55" applyFont="1" applyFill="1" applyBorder="1" applyAlignment="1">
      <alignment horizontal="center" vertical="center" wrapText="1"/>
    </xf>
    <xf numFmtId="166" fontId="44" fillId="0" borderId="10" xfId="58" applyNumberFormat="1"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3" fontId="43" fillId="0" borderId="10" xfId="58" applyNumberFormat="1" applyFont="1" applyFill="1" applyBorder="1" applyAlignment="1">
      <alignment horizontal="center" vertical="center" wrapText="1"/>
    </xf>
    <xf numFmtId="3" fontId="44" fillId="0" borderId="10" xfId="0" applyNumberFormat="1" applyFont="1" applyFill="1" applyBorder="1" applyAlignment="1">
      <alignment horizontal="center" vertical="center" wrapText="1"/>
    </xf>
    <xf numFmtId="3" fontId="44" fillId="0" borderId="10" xfId="58"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49" fontId="47" fillId="0" borderId="0" xfId="0" applyNumberFormat="1" applyFont="1" applyFill="1" applyAlignment="1">
      <alignment horizontal="center" wrapText="1"/>
    </xf>
    <xf numFmtId="164" fontId="46" fillId="0" borderId="11" xfId="0" applyNumberFormat="1" applyFont="1" applyFill="1" applyBorder="1" applyAlignment="1">
      <alignment horizontal="center" vertical="center" wrapText="1"/>
    </xf>
    <xf numFmtId="164" fontId="46" fillId="0" borderId="13" xfId="0" applyNumberFormat="1"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view="pageBreakPreview" zoomScaleSheetLayoutView="100" zoomScalePageLayoutView="0" workbookViewId="0" topLeftCell="A1">
      <pane ySplit="4" topLeftCell="A5" activePane="bottomLeft" state="frozen"/>
      <selection pane="topLeft" activeCell="A1" sqref="A1"/>
      <selection pane="bottomLeft" activeCell="B12" sqref="B12"/>
    </sheetView>
  </sheetViews>
  <sheetFormatPr defaultColWidth="9.140625" defaultRowHeight="15"/>
  <cols>
    <col min="1" max="1" width="5.00390625" style="13" customWidth="1"/>
    <col min="2" max="2" width="61.00390625" style="14" customWidth="1"/>
    <col min="3" max="3" width="11.57421875" style="14" customWidth="1"/>
    <col min="4" max="6" width="11.57421875" style="15" customWidth="1"/>
    <col min="7" max="7" width="11.57421875" style="16" customWidth="1"/>
    <col min="8" max="8" width="11.57421875" style="14" customWidth="1"/>
    <col min="9" max="9" width="47.8515625" style="14" customWidth="1"/>
    <col min="10" max="16384" width="9.140625" style="17" customWidth="1"/>
  </cols>
  <sheetData>
    <row r="1" spans="1:9" ht="50.25" customHeight="1">
      <c r="A1" s="39" t="s">
        <v>31</v>
      </c>
      <c r="B1" s="39"/>
      <c r="C1" s="39"/>
      <c r="D1" s="39"/>
      <c r="E1" s="39"/>
      <c r="F1" s="39"/>
      <c r="G1" s="39"/>
      <c r="H1" s="39"/>
      <c r="I1" s="39"/>
    </row>
    <row r="2" ht="11.25" customHeight="1"/>
    <row r="3" spans="1:9" ht="18" customHeight="1">
      <c r="A3" s="42" t="s">
        <v>0</v>
      </c>
      <c r="B3" s="37" t="s">
        <v>1</v>
      </c>
      <c r="C3" s="37" t="s">
        <v>24</v>
      </c>
      <c r="D3" s="40" t="s">
        <v>28</v>
      </c>
      <c r="E3" s="36" t="s">
        <v>30</v>
      </c>
      <c r="F3" s="36"/>
      <c r="G3" s="36"/>
      <c r="H3" s="36"/>
      <c r="I3" s="37" t="s">
        <v>2</v>
      </c>
    </row>
    <row r="4" spans="1:9" ht="35.25" customHeight="1">
      <c r="A4" s="43"/>
      <c r="B4" s="38"/>
      <c r="C4" s="38"/>
      <c r="D4" s="41"/>
      <c r="E4" s="18" t="s">
        <v>29</v>
      </c>
      <c r="F4" s="19" t="s">
        <v>3</v>
      </c>
      <c r="G4" s="20" t="s">
        <v>25</v>
      </c>
      <c r="H4" s="21" t="s">
        <v>4</v>
      </c>
      <c r="I4" s="38"/>
    </row>
    <row r="5" spans="1:9" ht="29.25" customHeight="1">
      <c r="A5" s="22">
        <v>17</v>
      </c>
      <c r="B5" s="23" t="s">
        <v>12</v>
      </c>
      <c r="C5" s="24" t="s">
        <v>5</v>
      </c>
      <c r="D5" s="25">
        <v>135.3</v>
      </c>
      <c r="E5" s="25">
        <v>143.738</v>
      </c>
      <c r="F5" s="25">
        <v>137.228</v>
      </c>
      <c r="G5" s="26">
        <f>+F5-E5</f>
        <v>-6.509999999999991</v>
      </c>
      <c r="H5" s="27">
        <f>+F5/E5</f>
        <v>0.9547092626862764</v>
      </c>
      <c r="I5" s="44" t="s">
        <v>32</v>
      </c>
    </row>
    <row r="6" spans="1:9" ht="34.5" customHeight="1">
      <c r="A6" s="1"/>
      <c r="B6" s="2" t="s">
        <v>13</v>
      </c>
      <c r="C6" s="3"/>
      <c r="D6" s="4"/>
      <c r="E6" s="4"/>
      <c r="F6" s="4"/>
      <c r="G6" s="5"/>
      <c r="H6" s="6"/>
      <c r="I6" s="45"/>
    </row>
    <row r="7" spans="1:9" ht="27.75" customHeight="1">
      <c r="A7" s="1"/>
      <c r="B7" s="2" t="s">
        <v>6</v>
      </c>
      <c r="C7" s="3" t="s">
        <v>5</v>
      </c>
      <c r="D7" s="4">
        <f>D8+D17</f>
        <v>94.605</v>
      </c>
      <c r="E7" s="4">
        <f>E8+E17</f>
        <v>91.078</v>
      </c>
      <c r="F7" s="4">
        <f>F8+F17</f>
        <v>85.893</v>
      </c>
      <c r="G7" s="5">
        <f>+F7-E7</f>
        <v>-5.185000000000002</v>
      </c>
      <c r="H7" s="6">
        <f>+F7/E7</f>
        <v>0.9430707745009772</v>
      </c>
      <c r="I7" s="3"/>
    </row>
    <row r="8" spans="1:9" ht="39" customHeight="1">
      <c r="A8" s="7" t="s">
        <v>26</v>
      </c>
      <c r="B8" s="8" t="s">
        <v>14</v>
      </c>
      <c r="C8" s="9" t="s">
        <v>5</v>
      </c>
      <c r="D8" s="10">
        <v>80.325</v>
      </c>
      <c r="E8" s="10">
        <v>76.798</v>
      </c>
      <c r="F8" s="10">
        <v>73.075</v>
      </c>
      <c r="G8" s="11">
        <f>+F8-E8</f>
        <v>-3.722999999999999</v>
      </c>
      <c r="H8" s="12">
        <f>+F8/E8</f>
        <v>0.9515221750566422</v>
      </c>
      <c r="I8" s="33" t="s">
        <v>33</v>
      </c>
    </row>
    <row r="9" spans="1:9" ht="31.5" customHeight="1">
      <c r="A9" s="1"/>
      <c r="B9" s="2" t="s">
        <v>15</v>
      </c>
      <c r="C9" s="3"/>
      <c r="D9" s="4"/>
      <c r="E9" s="4"/>
      <c r="F9" s="4"/>
      <c r="G9" s="5"/>
      <c r="H9" s="6"/>
      <c r="I9" s="34"/>
    </row>
    <row r="10" spans="1:9" ht="24" customHeight="1">
      <c r="A10" s="7"/>
      <c r="B10" s="8" t="s">
        <v>7</v>
      </c>
      <c r="C10" s="9"/>
      <c r="D10" s="10"/>
      <c r="E10" s="10"/>
      <c r="F10" s="10"/>
      <c r="G10" s="11"/>
      <c r="H10" s="12"/>
      <c r="I10" s="34"/>
    </row>
    <row r="11" spans="1:9" ht="24" customHeight="1">
      <c r="A11" s="1"/>
      <c r="B11" s="2" t="s">
        <v>35</v>
      </c>
      <c r="C11" s="3" t="s">
        <v>10</v>
      </c>
      <c r="D11" s="29">
        <v>2500</v>
      </c>
      <c r="E11" s="29">
        <v>2500</v>
      </c>
      <c r="F11" s="29">
        <v>2500</v>
      </c>
      <c r="G11" s="30">
        <f>+F11-E11</f>
        <v>0</v>
      </c>
      <c r="H11" s="6">
        <f>+F11/E11</f>
        <v>1</v>
      </c>
      <c r="I11" s="34"/>
    </row>
    <row r="12" spans="1:9" ht="24" customHeight="1">
      <c r="A12" s="1"/>
      <c r="B12" s="2" t="s">
        <v>16</v>
      </c>
      <c r="C12" s="3" t="s">
        <v>10</v>
      </c>
      <c r="D12" s="29">
        <v>53000</v>
      </c>
      <c r="E12" s="29">
        <v>53000</v>
      </c>
      <c r="F12" s="29">
        <v>53000</v>
      </c>
      <c r="G12" s="30">
        <f>+F12-E12</f>
        <v>0</v>
      </c>
      <c r="H12" s="6">
        <f>+F12/E12</f>
        <v>1</v>
      </c>
      <c r="I12" s="34"/>
    </row>
    <row r="13" spans="1:9" ht="24" customHeight="1">
      <c r="A13" s="7"/>
      <c r="B13" s="8" t="s">
        <v>8</v>
      </c>
      <c r="C13" s="9"/>
      <c r="D13" s="31"/>
      <c r="E13" s="31"/>
      <c r="F13" s="31"/>
      <c r="G13" s="32"/>
      <c r="H13" s="12"/>
      <c r="I13" s="34"/>
    </row>
    <row r="14" spans="1:9" ht="25.5" customHeight="1">
      <c r="A14" s="1"/>
      <c r="B14" s="2" t="s">
        <v>17</v>
      </c>
      <c r="C14" s="3" t="s">
        <v>11</v>
      </c>
      <c r="D14" s="29">
        <v>6250</v>
      </c>
      <c r="E14" s="29">
        <v>6250</v>
      </c>
      <c r="F14" s="29">
        <v>6250</v>
      </c>
      <c r="G14" s="30">
        <f>+F14-E14</f>
        <v>0</v>
      </c>
      <c r="H14" s="6">
        <f>+F14/E14</f>
        <v>1</v>
      </c>
      <c r="I14" s="34"/>
    </row>
    <row r="15" spans="1:9" ht="25.5" customHeight="1">
      <c r="A15" s="1"/>
      <c r="B15" s="2" t="s">
        <v>18</v>
      </c>
      <c r="C15" s="3" t="s">
        <v>11</v>
      </c>
      <c r="D15" s="29">
        <v>11200</v>
      </c>
      <c r="E15" s="29">
        <v>11200</v>
      </c>
      <c r="F15" s="29">
        <v>13420</v>
      </c>
      <c r="G15" s="30">
        <f>+F15-E15</f>
        <v>2220</v>
      </c>
      <c r="H15" s="6">
        <f>+F15/E15</f>
        <v>1.1982142857142857</v>
      </c>
      <c r="I15" s="34"/>
    </row>
    <row r="16" spans="1:9" ht="25.5" customHeight="1">
      <c r="A16" s="1"/>
      <c r="B16" s="2" t="s">
        <v>19</v>
      </c>
      <c r="C16" s="3" t="s">
        <v>11</v>
      </c>
      <c r="D16" s="29">
        <v>30000</v>
      </c>
      <c r="E16" s="29">
        <v>30000</v>
      </c>
      <c r="F16" s="29">
        <v>31000</v>
      </c>
      <c r="G16" s="30">
        <f>+F16-E16</f>
        <v>1000</v>
      </c>
      <c r="H16" s="6">
        <f>+F16/E16</f>
        <v>1.0333333333333334</v>
      </c>
      <c r="I16" s="35"/>
    </row>
    <row r="17" spans="1:9" ht="31.5" customHeight="1">
      <c r="A17" s="7" t="s">
        <v>27</v>
      </c>
      <c r="B17" s="8" t="s">
        <v>20</v>
      </c>
      <c r="C17" s="9" t="s">
        <v>5</v>
      </c>
      <c r="D17" s="10">
        <v>14.28</v>
      </c>
      <c r="E17" s="10">
        <v>14.28</v>
      </c>
      <c r="F17" s="10">
        <v>12.818</v>
      </c>
      <c r="G17" s="28">
        <f aca="true" t="shared" si="0" ref="G17:G22">+F17-E17</f>
        <v>-1.4619999999999997</v>
      </c>
      <c r="H17" s="12">
        <f>+F17/E17</f>
        <v>0.8976190476190476</v>
      </c>
      <c r="I17" s="33" t="s">
        <v>34</v>
      </c>
    </row>
    <row r="18" spans="1:9" ht="32.25" customHeight="1">
      <c r="A18" s="1"/>
      <c r="B18" s="2" t="s">
        <v>21</v>
      </c>
      <c r="C18" s="3"/>
      <c r="D18" s="4"/>
      <c r="E18" s="4"/>
      <c r="F18" s="4"/>
      <c r="G18" s="5"/>
      <c r="H18" s="6"/>
      <c r="I18" s="34"/>
    </row>
    <row r="19" spans="1:9" ht="32.25" customHeight="1">
      <c r="A19" s="7"/>
      <c r="B19" s="8" t="s">
        <v>7</v>
      </c>
      <c r="C19" s="9"/>
      <c r="D19" s="10"/>
      <c r="E19" s="10"/>
      <c r="F19" s="10"/>
      <c r="G19" s="11"/>
      <c r="H19" s="12"/>
      <c r="I19" s="34"/>
    </row>
    <row r="20" spans="1:9" ht="32.25" customHeight="1">
      <c r="A20" s="1"/>
      <c r="B20" s="2" t="s">
        <v>22</v>
      </c>
      <c r="C20" s="3" t="s">
        <v>10</v>
      </c>
      <c r="D20" s="29">
        <v>1715</v>
      </c>
      <c r="E20" s="29">
        <v>1715</v>
      </c>
      <c r="F20" s="29">
        <v>1715</v>
      </c>
      <c r="G20" s="30">
        <f t="shared" si="0"/>
        <v>0</v>
      </c>
      <c r="H20" s="6">
        <f>+F20/E20</f>
        <v>1</v>
      </c>
      <c r="I20" s="34"/>
    </row>
    <row r="21" spans="1:9" ht="32.25" customHeight="1">
      <c r="A21" s="7"/>
      <c r="B21" s="8" t="s">
        <v>8</v>
      </c>
      <c r="C21" s="9"/>
      <c r="D21" s="31"/>
      <c r="E21" s="31"/>
      <c r="F21" s="31"/>
      <c r="G21" s="32"/>
      <c r="H21" s="12"/>
      <c r="I21" s="34"/>
    </row>
    <row r="22" spans="1:9" ht="32.25" customHeight="1">
      <c r="A22" s="1"/>
      <c r="B22" s="2" t="s">
        <v>23</v>
      </c>
      <c r="C22" s="3" t="s">
        <v>9</v>
      </c>
      <c r="D22" s="29">
        <v>35</v>
      </c>
      <c r="E22" s="29">
        <v>35</v>
      </c>
      <c r="F22" s="29">
        <v>35</v>
      </c>
      <c r="G22" s="30">
        <f t="shared" si="0"/>
        <v>0</v>
      </c>
      <c r="H22" s="6">
        <f>+F22/E22</f>
        <v>1</v>
      </c>
      <c r="I22" s="35"/>
    </row>
  </sheetData>
  <sheetProtection/>
  <autoFilter ref="A4:I22"/>
  <mergeCells count="10">
    <mergeCell ref="I17:I22"/>
    <mergeCell ref="E3:H3"/>
    <mergeCell ref="I3:I4"/>
    <mergeCell ref="A1:I1"/>
    <mergeCell ref="D3:D4"/>
    <mergeCell ref="C3:C4"/>
    <mergeCell ref="B3:B4"/>
    <mergeCell ref="A3:A4"/>
    <mergeCell ref="I8:I16"/>
    <mergeCell ref="I5:I6"/>
  </mergeCells>
  <printOptions horizontalCentered="1"/>
  <pageMargins left="0.2" right="0" top="0.35433070866141736" bottom="0" header="0" footer="0"/>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2023-01-31T14:19:38Z</dcterms:modified>
  <cp:category/>
  <cp:version/>
  <cp:contentType/>
  <cp:contentStatus/>
</cp:coreProperties>
</file>