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C11B9DFF-E1A1-4E82-AA77-301A9C04D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.12.2024 kassa xarajati" sheetId="2" r:id="rId1"/>
  </sheets>
  <definedNames>
    <definedName name="FinancingLevel">#REF!</definedName>
    <definedName name="ImportRowAct">#REF!</definedName>
    <definedName name="ImportRowActTotal">#REF!</definedName>
    <definedName name="ImportRowCash">'31.12.2024 kassa xarajati'!#REF!</definedName>
    <definedName name="ImportRowCashTotal">'31.12.2024 kassa xarajati'!#REF!</definedName>
    <definedName name="ImportRowRest">#REF!</definedName>
    <definedName name="ImportRowTotalAct">#REF!</definedName>
    <definedName name="OnDate">#REF!</definedName>
    <definedName name="Organization">#REF!</definedName>
    <definedName name="Perio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" l="1"/>
  <c r="E18" i="2" l="1"/>
  <c r="E17" i="2" s="1"/>
  <c r="E21" i="2" l="1"/>
  <c r="E49" i="2"/>
  <c r="E48" i="2" s="1"/>
  <c r="E47" i="2" s="1"/>
  <c r="E46" i="2" s="1"/>
  <c r="E44" i="2"/>
  <c r="E43" i="2"/>
  <c r="E41" i="2"/>
  <c r="E39" i="2"/>
  <c r="E33" i="2"/>
  <c r="E32" i="2" s="1"/>
  <c r="E31" i="2" s="1"/>
  <c r="E29" i="2"/>
  <c r="E28" i="2" s="1"/>
  <c r="E27" i="2" s="1"/>
  <c r="E25" i="2"/>
  <c r="E24" i="2" s="1"/>
  <c r="E14" i="2"/>
  <c r="E13" i="2" s="1"/>
  <c r="E16" i="2" s="1"/>
  <c r="E7" i="2"/>
  <c r="E37" i="2" l="1"/>
  <c r="E53" i="2" s="1"/>
  <c r="E12" i="2"/>
  <c r="E6" i="2"/>
  <c r="E54" i="2" l="1"/>
  <c r="E56" i="2" s="1"/>
  <c r="E55" i="2" s="1"/>
</calcChain>
</file>

<file path=xl/sharedStrings.xml><?xml version="1.0" encoding="utf-8"?>
<sst xmlns="http://schemas.openxmlformats.org/spreadsheetml/2006/main" count="206" uniqueCount="90">
  <si>
    <t>4010-10</t>
  </si>
  <si>
    <t>41</t>
  </si>
  <si>
    <t>10</t>
  </si>
  <si>
    <t>000</t>
  </si>
  <si>
    <t>11</t>
  </si>
  <si>
    <t>100</t>
  </si>
  <si>
    <t>X</t>
  </si>
  <si>
    <t>20</t>
  </si>
  <si>
    <t>21</t>
  </si>
  <si>
    <t>42</t>
  </si>
  <si>
    <t>00</t>
  </si>
  <si>
    <t>23</t>
  </si>
  <si>
    <t>30</t>
  </si>
  <si>
    <t>34</t>
  </si>
  <si>
    <t>40</t>
  </si>
  <si>
    <t>44</t>
  </si>
  <si>
    <t>900</t>
  </si>
  <si>
    <t>990</t>
  </si>
  <si>
    <t>50</t>
  </si>
  <si>
    <t>52</t>
  </si>
  <si>
    <t>110</t>
  </si>
  <si>
    <t>500</t>
  </si>
  <si>
    <t>90</t>
  </si>
  <si>
    <t>91</t>
  </si>
  <si>
    <t>92</t>
  </si>
  <si>
    <t>99</t>
  </si>
  <si>
    <t>47</t>
  </si>
  <si>
    <t>31</t>
  </si>
  <si>
    <t>48</t>
  </si>
  <si>
    <t>190</t>
  </si>
  <si>
    <t>120</t>
  </si>
  <si>
    <t>150</t>
  </si>
  <si>
    <t>200</t>
  </si>
  <si>
    <t>140</t>
  </si>
  <si>
    <t>A.  K A S S A  X A R A J A T L A R I</t>
  </si>
  <si>
    <t>X A R A J A T L A R  YO Y I L M A s I</t>
  </si>
  <si>
    <t>Ko‘rsatgichlar</t>
  </si>
  <si>
    <t>Toifa</t>
  </si>
  <si>
    <t>modda va kichik modda</t>
  </si>
  <si>
    <t>element</t>
  </si>
  <si>
    <t>Kassa xarajati jami</t>
  </si>
  <si>
    <t>Ish haqi</t>
  </si>
  <si>
    <t>Pul shaklidagi ish haqi</t>
  </si>
  <si>
    <t>Asosiy ish haqi</t>
  </si>
  <si>
    <t>Nafaqalar</t>
  </si>
  <si>
    <t>Vaqtincha mehnatga qobiliyatsizlik nafaqa</t>
  </si>
  <si>
    <t>Bola tug‘ilgani uchun nafaqa</t>
  </si>
  <si>
    <t>1-guruh xarajatlari bo‘yicha jami</t>
  </si>
  <si>
    <t>Ijtimoiy ehtiyojlarga ajratmalar/badallar</t>
  </si>
  <si>
    <t>Ijtimoiy ehtiyojlarga haqiqatda qilinadigan ajratmalar/badallar</t>
  </si>
  <si>
    <t>Yagona ijtimoiy to‘lov</t>
  </si>
  <si>
    <t>II-guruh xarajatlari bo‘yicha jami</t>
  </si>
  <si>
    <t>TOVAR VA XIZMATLAR BO‘YICHA XARAJATLAR</t>
  </si>
  <si>
    <t>Xizmat safarlari xarajatlari</t>
  </si>
  <si>
    <t>Respublika hududida</t>
  </si>
  <si>
    <t>Chet davlatlarga chiqish bilan bog‘liq</t>
  </si>
  <si>
    <t>Kommunal xizmatlari</t>
  </si>
  <si>
    <t>Elektroenergiya</t>
  </si>
  <si>
    <t>Issiq suv va issiqlik energiyasi</t>
  </si>
  <si>
    <t>Saqlab turish va joriy taʼmirlash</t>
  </si>
  <si>
    <t>Mashinalar, jihozlar va texnika</t>
  </si>
  <si>
    <t>Transport vositalari</t>
  </si>
  <si>
    <t>Ijara bo‘yicha xarajatlar</t>
  </si>
  <si>
    <t>Boshqa mashinalar, jihozlar va texnika</t>
  </si>
  <si>
    <t>Moddiy aylanma vositalar zaxiralariga xarajatlar</t>
  </si>
  <si>
    <t>Boshqa moddiy aylanma vositalar</t>
  </si>
  <si>
    <t>Tovar-moddiy zaxiralar</t>
  </si>
  <si>
    <t>Tovar-moddiy zaxiralar (qog‘ozdan tashqari)</t>
  </si>
  <si>
    <t>Kiyim-kechak, poyabzal va choyshab-g‘iloflar</t>
  </si>
  <si>
    <t>Yonilg‘i va YOMM</t>
  </si>
  <si>
    <t>Tovar va xizmatlar sotib olish uchun boshqa xarajatlar</t>
  </si>
  <si>
    <t>O‘qitish xarajatlari</t>
  </si>
  <si>
    <t>Telefon, telekommunikatsiya va axborot xizmatlari</t>
  </si>
  <si>
    <t>Telefon, telegraf va pochta xizmatlari</t>
  </si>
  <si>
    <t>Tovar va xizmatlar sotib olish bo‘yicha boshqa xarajatlar</t>
  </si>
  <si>
    <t>IJTIMOIY NAFAQALAR</t>
  </si>
  <si>
    <t>Ish beruvchilarning ijtimoiy nafaqalari</t>
  </si>
  <si>
    <t>Ish beruvchilar tomonidan pul shaklida beriladigan ijtimoiy nafaqalar</t>
  </si>
  <si>
    <t>BOSHQA XARAJATLAR</t>
  </si>
  <si>
    <t>Boshqa turli xarajatlar</t>
  </si>
  <si>
    <t>Joriy</t>
  </si>
  <si>
    <t>Elektron davlat xaridlarida ishtirok etish uchun zakalat tulovi xarajatlari</t>
  </si>
  <si>
    <t>Boshqa xarajatlar</t>
  </si>
  <si>
    <t>IV-guruh xarajatlari bo‘yicha jami</t>
  </si>
  <si>
    <t>JAMI</t>
  </si>
  <si>
    <t>3. Hisobot davridagi kassa xarajatlari- jami</t>
  </si>
  <si>
    <t>3.1 Kassa xarajati</t>
  </si>
  <si>
    <t>3.2 Qaytarilgan mablag‘lar(9919, 9818)</t>
  </si>
  <si>
    <t>4. Hisobot davri oxiriga pul mablag‘i qoldig‘i</t>
  </si>
  <si>
    <t>Кадастр, ер тузиш, топографик-геодезик ва картографик ишлар харажатлари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</si>
</sst>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  <xf numFmtId="0" fontId="28" fillId="0" borderId="0"/>
    <xf numFmtId="0" fontId="31" fillId="0" borderId="0"/>
  </cellStyleXfs>
  <cellXfs count="34">
    <xf numFmtId="0" fontId="0" fillId="0" borderId="0" xfId="0" applyNumberFormat="1" applyFont="1" applyFill="1" applyBorder="1" applyProtection="1"/>
    <xf numFmtId="0" fontId="21" fillId="0" borderId="10" xfId="0" applyNumberFormat="1" applyFont="1" applyFill="1" applyBorder="1" applyAlignment="1" applyProtection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 wrapText="1"/>
    </xf>
    <xf numFmtId="165" fontId="19" fillId="33" borderId="12" xfId="41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 wrapText="1"/>
    </xf>
    <xf numFmtId="165" fontId="19" fillId="33" borderId="15" xfId="41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Protection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29" fillId="0" borderId="15" xfId="43" applyFont="1" applyBorder="1" applyAlignment="1">
      <alignment vertical="center" wrapText="1"/>
    </xf>
    <xf numFmtId="0" fontId="30" fillId="0" borderId="15" xfId="43" applyFont="1" applyBorder="1" applyAlignment="1">
      <alignment vertical="center" wrapText="1"/>
    </xf>
    <xf numFmtId="0" fontId="29" fillId="0" borderId="15" xfId="44" applyFont="1" applyBorder="1" applyAlignment="1">
      <alignment horizontal="justify" vertical="center" wrapText="1"/>
    </xf>
    <xf numFmtId="0" fontId="30" fillId="0" borderId="15" xfId="44" applyFont="1" applyBorder="1" applyAlignment="1">
      <alignment horizontal="justify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49" fontId="21" fillId="0" borderId="15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49" fontId="22" fillId="0" borderId="15" xfId="0" applyNumberFormat="1" applyFont="1" applyFill="1" applyBorder="1" applyAlignment="1" applyProtection="1">
      <alignment horizontal="center" vertical="center" wrapText="1"/>
    </xf>
    <xf numFmtId="165" fontId="20" fillId="33" borderId="15" xfId="41" applyNumberFormat="1" applyFont="1" applyFill="1" applyBorder="1" applyAlignment="1" applyProtection="1">
      <alignment horizontal="center" vertical="center"/>
    </xf>
    <xf numFmtId="0" fontId="24" fillId="0" borderId="15" xfId="0" applyFont="1" applyBorder="1" applyAlignment="1">
      <alignment horizontal="justify" vertical="center" wrapText="1"/>
    </xf>
    <xf numFmtId="49" fontId="29" fillId="0" borderId="15" xfId="43" applyNumberFormat="1" applyFont="1" applyBorder="1" applyAlignment="1">
      <alignment horizontal="center" vertical="center" wrapText="1"/>
    </xf>
    <xf numFmtId="49" fontId="30" fillId="0" borderId="15" xfId="43" applyNumberFormat="1" applyFont="1" applyBorder="1" applyAlignment="1">
      <alignment horizontal="center" vertical="center" wrapText="1"/>
    </xf>
    <xf numFmtId="14" fontId="23" fillId="0" borderId="0" xfId="0" applyNumberFormat="1" applyFont="1" applyFill="1" applyBorder="1" applyProtection="1"/>
    <xf numFmtId="0" fontId="32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32" fillId="0" borderId="15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 wrapText="1"/>
    </xf>
    <xf numFmtId="0" fontId="26" fillId="0" borderId="14" xfId="0" applyNumberFormat="1" applyFont="1" applyFill="1" applyBorder="1" applyAlignment="1" applyProtection="1">
      <alignment horizontal="center" vertical="center" wrapText="1"/>
    </xf>
    <xf numFmtId="0" fontId="26" fillId="0" borderId="13" xfId="0" applyNumberFormat="1" applyFont="1" applyFill="1" applyBorder="1" applyAlignment="1" applyProtection="1">
      <alignment horizontal="center" vertical="center" textRotation="90" wrapText="1"/>
    </xf>
    <xf numFmtId="0" fontId="26" fillId="0" borderId="14" xfId="0" applyNumberFormat="1" applyFont="1" applyFill="1" applyBorder="1" applyAlignment="1" applyProtection="1">
      <alignment horizontal="center" vertical="center" textRotation="90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43" xr:uid="{00000000-0005-0000-0000-000024000000}"/>
    <cellStyle name="Обычный_Фин Рез-узб" xfId="44" xr:uid="{00000000-0005-0000-0000-000025000000}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58"/>
  <sheetViews>
    <sheetView showGridLines="0" tabSelected="1" view="pageBreakPreview" zoomScale="60" zoomScaleNormal="100" workbookViewId="0">
      <selection activeCell="E59" sqref="E59"/>
    </sheetView>
  </sheetViews>
  <sheetFormatPr defaultColWidth="9.140625" defaultRowHeight="15" x14ac:dyDescent="0.25"/>
  <cols>
    <col min="1" max="1" width="49" style="27" bestFit="1" customWidth="1"/>
    <col min="2" max="4" width="7.140625" style="8" customWidth="1"/>
    <col min="5" max="5" width="17" style="8" customWidth="1"/>
    <col min="6" max="16384" width="9.140625" style="8"/>
  </cols>
  <sheetData>
    <row r="1" spans="1:5" x14ac:dyDescent="0.25">
      <c r="A1" s="29" t="s">
        <v>35</v>
      </c>
      <c r="B1" s="29"/>
      <c r="C1" s="29"/>
      <c r="D1" s="29"/>
      <c r="E1" s="29"/>
    </row>
    <row r="2" spans="1:5" x14ac:dyDescent="0.25">
      <c r="A2" s="29" t="s">
        <v>34</v>
      </c>
      <c r="B2" s="29"/>
      <c r="C2" s="29"/>
      <c r="D2" s="29"/>
      <c r="E2" s="29"/>
    </row>
    <row r="3" spans="1:5" x14ac:dyDescent="0.25">
      <c r="E3" s="23">
        <v>45657</v>
      </c>
    </row>
    <row r="4" spans="1:5" ht="54.75" customHeight="1" x14ac:dyDescent="0.25">
      <c r="A4" s="30" t="s">
        <v>36</v>
      </c>
      <c r="B4" s="32" t="s">
        <v>37</v>
      </c>
      <c r="C4" s="32" t="s">
        <v>38</v>
      </c>
      <c r="D4" s="32" t="s">
        <v>39</v>
      </c>
      <c r="E4" s="10" t="s">
        <v>40</v>
      </c>
    </row>
    <row r="5" spans="1:5" ht="22.5" customHeight="1" x14ac:dyDescent="0.25">
      <c r="A5" s="31"/>
      <c r="B5" s="33"/>
      <c r="C5" s="33"/>
      <c r="D5" s="33"/>
      <c r="E5" s="9" t="s">
        <v>0</v>
      </c>
    </row>
    <row r="6" spans="1:5" x14ac:dyDescent="0.25">
      <c r="A6" s="24" t="s">
        <v>41</v>
      </c>
      <c r="B6" s="1" t="s">
        <v>1</v>
      </c>
      <c r="C6" s="1" t="s">
        <v>2</v>
      </c>
      <c r="D6" s="2" t="s">
        <v>3</v>
      </c>
      <c r="E6" s="7">
        <f>+E7</f>
        <v>14881731.9</v>
      </c>
    </row>
    <row r="7" spans="1:5" x14ac:dyDescent="0.25">
      <c r="A7" s="24" t="s">
        <v>42</v>
      </c>
      <c r="B7" s="1" t="s">
        <v>1</v>
      </c>
      <c r="C7" s="1" t="s">
        <v>4</v>
      </c>
      <c r="D7" s="2" t="s">
        <v>3</v>
      </c>
      <c r="E7" s="7">
        <f>+E8</f>
        <v>14881731.9</v>
      </c>
    </row>
    <row r="8" spans="1:5" x14ac:dyDescent="0.25">
      <c r="A8" s="25" t="s">
        <v>43</v>
      </c>
      <c r="B8" s="3" t="s">
        <v>1</v>
      </c>
      <c r="C8" s="3" t="s">
        <v>4</v>
      </c>
      <c r="D8" s="4" t="s">
        <v>5</v>
      </c>
      <c r="E8" s="19">
        <v>14881731.9</v>
      </c>
    </row>
    <row r="9" spans="1:5" x14ac:dyDescent="0.25">
      <c r="A9" s="26" t="s">
        <v>44</v>
      </c>
      <c r="B9" s="15" t="s">
        <v>26</v>
      </c>
      <c r="C9" s="15" t="s">
        <v>4</v>
      </c>
      <c r="D9" s="16" t="s">
        <v>5</v>
      </c>
      <c r="E9" s="7">
        <f>+E10+E11</f>
        <v>86238.3</v>
      </c>
    </row>
    <row r="10" spans="1:5" x14ac:dyDescent="0.25">
      <c r="A10" s="28" t="s">
        <v>45</v>
      </c>
      <c r="B10" s="17" t="s">
        <v>26</v>
      </c>
      <c r="C10" s="17" t="s">
        <v>4</v>
      </c>
      <c r="D10" s="18" t="s">
        <v>30</v>
      </c>
      <c r="E10" s="19">
        <v>86238.3</v>
      </c>
    </row>
    <row r="11" spans="1:5" x14ac:dyDescent="0.25">
      <c r="A11" s="20" t="s">
        <v>46</v>
      </c>
      <c r="B11" s="17">
        <v>47</v>
      </c>
      <c r="C11" s="17">
        <v>11</v>
      </c>
      <c r="D11" s="18" t="s">
        <v>31</v>
      </c>
      <c r="E11" s="19"/>
    </row>
    <row r="12" spans="1:5" x14ac:dyDescent="0.25">
      <c r="A12" s="24" t="s">
        <v>47</v>
      </c>
      <c r="B12" s="1" t="s">
        <v>6</v>
      </c>
      <c r="C12" s="1" t="s">
        <v>6</v>
      </c>
      <c r="D12" s="2" t="s">
        <v>6</v>
      </c>
      <c r="E12" s="7">
        <f>+E9+E7</f>
        <v>14967970.200000001</v>
      </c>
    </row>
    <row r="13" spans="1:5" x14ac:dyDescent="0.25">
      <c r="A13" s="24" t="s">
        <v>48</v>
      </c>
      <c r="B13" s="1" t="s">
        <v>1</v>
      </c>
      <c r="C13" s="1" t="s">
        <v>7</v>
      </c>
      <c r="D13" s="2" t="s">
        <v>3</v>
      </c>
      <c r="E13" s="7">
        <f>+E14</f>
        <v>3625690.4</v>
      </c>
    </row>
    <row r="14" spans="1:5" ht="25.5" x14ac:dyDescent="0.25">
      <c r="A14" s="11" t="s">
        <v>49</v>
      </c>
      <c r="B14" s="1" t="s">
        <v>1</v>
      </c>
      <c r="C14" s="1" t="s">
        <v>8</v>
      </c>
      <c r="D14" s="2" t="s">
        <v>3</v>
      </c>
      <c r="E14" s="7">
        <f>+E15</f>
        <v>3625690.4</v>
      </c>
    </row>
    <row r="15" spans="1:5" x14ac:dyDescent="0.25">
      <c r="A15" s="12" t="s">
        <v>50</v>
      </c>
      <c r="B15" s="3" t="s">
        <v>1</v>
      </c>
      <c r="C15" s="3" t="s">
        <v>8</v>
      </c>
      <c r="D15" s="4" t="s">
        <v>5</v>
      </c>
      <c r="E15" s="19">
        <v>3625690.4</v>
      </c>
    </row>
    <row r="16" spans="1:5" x14ac:dyDescent="0.25">
      <c r="A16" s="11" t="s">
        <v>51</v>
      </c>
      <c r="B16" s="1" t="s">
        <v>6</v>
      </c>
      <c r="C16" s="1" t="s">
        <v>6</v>
      </c>
      <c r="D16" s="2" t="s">
        <v>6</v>
      </c>
      <c r="E16" s="7">
        <f>+E13</f>
        <v>3625690.4</v>
      </c>
    </row>
    <row r="17" spans="1:5" x14ac:dyDescent="0.25">
      <c r="A17" s="13" t="s">
        <v>52</v>
      </c>
      <c r="B17" s="1" t="s">
        <v>9</v>
      </c>
      <c r="C17" s="1" t="s">
        <v>10</v>
      </c>
      <c r="D17" s="2" t="s">
        <v>3</v>
      </c>
      <c r="E17" s="7">
        <f>+E18</f>
        <v>151047.80000000002</v>
      </c>
    </row>
    <row r="18" spans="1:5" x14ac:dyDescent="0.25">
      <c r="A18" s="20" t="s">
        <v>53</v>
      </c>
      <c r="B18" s="21">
        <v>42</v>
      </c>
      <c r="C18" s="21">
        <v>10</v>
      </c>
      <c r="D18" s="21" t="s">
        <v>3</v>
      </c>
      <c r="E18" s="7">
        <f>+E19+E20</f>
        <v>151047.80000000002</v>
      </c>
    </row>
    <row r="19" spans="1:5" x14ac:dyDescent="0.25">
      <c r="A19" s="20" t="s">
        <v>54</v>
      </c>
      <c r="B19" s="22">
        <v>42</v>
      </c>
      <c r="C19" s="22">
        <v>11</v>
      </c>
      <c r="D19" s="22" t="s">
        <v>3</v>
      </c>
      <c r="E19" s="19">
        <v>23249.7</v>
      </c>
    </row>
    <row r="20" spans="1:5" x14ac:dyDescent="0.25">
      <c r="A20" s="20" t="s">
        <v>55</v>
      </c>
      <c r="B20" s="22">
        <v>42</v>
      </c>
      <c r="C20" s="22">
        <v>12</v>
      </c>
      <c r="D20" s="22" t="s">
        <v>3</v>
      </c>
      <c r="E20" s="19">
        <v>127798.1</v>
      </c>
    </row>
    <row r="21" spans="1:5" x14ac:dyDescent="0.25">
      <c r="A21" s="13" t="s">
        <v>56</v>
      </c>
      <c r="B21" s="1" t="s">
        <v>9</v>
      </c>
      <c r="C21" s="1" t="s">
        <v>7</v>
      </c>
      <c r="D21" s="2" t="s">
        <v>3</v>
      </c>
      <c r="E21" s="7">
        <f>+E22+E23</f>
        <v>27537</v>
      </c>
    </row>
    <row r="22" spans="1:5" x14ac:dyDescent="0.25">
      <c r="A22" s="14" t="s">
        <v>57</v>
      </c>
      <c r="B22" s="3" t="s">
        <v>9</v>
      </c>
      <c r="C22" s="3" t="s">
        <v>8</v>
      </c>
      <c r="D22" s="4" t="s">
        <v>3</v>
      </c>
      <c r="E22" s="19">
        <v>27537</v>
      </c>
    </row>
    <row r="23" spans="1:5" x14ac:dyDescent="0.25">
      <c r="A23" s="14" t="s">
        <v>58</v>
      </c>
      <c r="B23" s="3" t="s">
        <v>9</v>
      </c>
      <c r="C23" s="3" t="s">
        <v>11</v>
      </c>
      <c r="D23" s="4" t="s">
        <v>3</v>
      </c>
      <c r="E23" s="19"/>
    </row>
    <row r="24" spans="1:5" x14ac:dyDescent="0.25">
      <c r="A24" s="13" t="s">
        <v>59</v>
      </c>
      <c r="B24" s="1" t="s">
        <v>9</v>
      </c>
      <c r="C24" s="1" t="s">
        <v>12</v>
      </c>
      <c r="D24" s="2" t="s">
        <v>3</v>
      </c>
      <c r="E24" s="7">
        <f>+E25</f>
        <v>96843</v>
      </c>
    </row>
    <row r="25" spans="1:5" x14ac:dyDescent="0.25">
      <c r="A25" s="13" t="s">
        <v>60</v>
      </c>
      <c r="B25" s="1" t="s">
        <v>9</v>
      </c>
      <c r="C25" s="1" t="s">
        <v>13</v>
      </c>
      <c r="D25" s="2" t="s">
        <v>3</v>
      </c>
      <c r="E25" s="7">
        <f>+E26</f>
        <v>96843</v>
      </c>
    </row>
    <row r="26" spans="1:5" x14ac:dyDescent="0.25">
      <c r="A26" s="14" t="s">
        <v>61</v>
      </c>
      <c r="B26" s="3" t="s">
        <v>9</v>
      </c>
      <c r="C26" s="3" t="s">
        <v>13</v>
      </c>
      <c r="D26" s="4" t="s">
        <v>5</v>
      </c>
      <c r="E26" s="19">
        <v>96843</v>
      </c>
    </row>
    <row r="27" spans="1:5" x14ac:dyDescent="0.25">
      <c r="A27" s="13" t="s">
        <v>62</v>
      </c>
      <c r="B27" s="1" t="s">
        <v>9</v>
      </c>
      <c r="C27" s="1" t="s">
        <v>14</v>
      </c>
      <c r="D27" s="2" t="s">
        <v>3</v>
      </c>
      <c r="E27" s="7">
        <f>+E28</f>
        <v>209.8</v>
      </c>
    </row>
    <row r="28" spans="1:5" x14ac:dyDescent="0.25">
      <c r="A28" s="13" t="s">
        <v>60</v>
      </c>
      <c r="B28" s="1" t="s">
        <v>9</v>
      </c>
      <c r="C28" s="1" t="s">
        <v>15</v>
      </c>
      <c r="D28" s="2" t="s">
        <v>3</v>
      </c>
      <c r="E28" s="7">
        <f>+E29</f>
        <v>209.8</v>
      </c>
    </row>
    <row r="29" spans="1:5" x14ac:dyDescent="0.25">
      <c r="A29" s="13" t="s">
        <v>63</v>
      </c>
      <c r="B29" s="1" t="s">
        <v>9</v>
      </c>
      <c r="C29" s="1" t="s">
        <v>15</v>
      </c>
      <c r="D29" s="2" t="s">
        <v>16</v>
      </c>
      <c r="E29" s="7">
        <f>+E30</f>
        <v>209.8</v>
      </c>
    </row>
    <row r="30" spans="1:5" x14ac:dyDescent="0.25">
      <c r="A30" s="14" t="s">
        <v>63</v>
      </c>
      <c r="B30" s="3" t="s">
        <v>9</v>
      </c>
      <c r="C30" s="3" t="s">
        <v>15</v>
      </c>
      <c r="D30" s="4" t="s">
        <v>17</v>
      </c>
      <c r="E30" s="19">
        <v>209.8</v>
      </c>
    </row>
    <row r="31" spans="1:5" x14ac:dyDescent="0.25">
      <c r="A31" s="13" t="s">
        <v>64</v>
      </c>
      <c r="B31" s="1" t="s">
        <v>9</v>
      </c>
      <c r="C31" s="1" t="s">
        <v>18</v>
      </c>
      <c r="D31" s="2" t="s">
        <v>3</v>
      </c>
      <c r="E31" s="7">
        <f>+E32</f>
        <v>46375.199999999997</v>
      </c>
    </row>
    <row r="32" spans="1:5" x14ac:dyDescent="0.25">
      <c r="A32" s="13" t="s">
        <v>65</v>
      </c>
      <c r="B32" s="1" t="s">
        <v>9</v>
      </c>
      <c r="C32" s="1" t="s">
        <v>19</v>
      </c>
      <c r="D32" s="2" t="s">
        <v>3</v>
      </c>
      <c r="E32" s="7">
        <f>+E33</f>
        <v>46375.199999999997</v>
      </c>
    </row>
    <row r="33" spans="1:5" x14ac:dyDescent="0.25">
      <c r="A33" s="13" t="s">
        <v>66</v>
      </c>
      <c r="B33" s="1" t="s">
        <v>9</v>
      </c>
      <c r="C33" s="1" t="s">
        <v>19</v>
      </c>
      <c r="D33" s="2" t="s">
        <v>5</v>
      </c>
      <c r="E33" s="7">
        <f>+E34+E35+E36</f>
        <v>46375.199999999997</v>
      </c>
    </row>
    <row r="34" spans="1:5" x14ac:dyDescent="0.25">
      <c r="A34" s="14" t="s">
        <v>67</v>
      </c>
      <c r="B34" s="3" t="s">
        <v>9</v>
      </c>
      <c r="C34" s="3" t="s">
        <v>19</v>
      </c>
      <c r="D34" s="4" t="s">
        <v>20</v>
      </c>
      <c r="E34" s="19">
        <v>10578</v>
      </c>
    </row>
    <row r="35" spans="1:5" x14ac:dyDescent="0.25">
      <c r="A35" s="14" t="s">
        <v>68</v>
      </c>
      <c r="B35" s="17">
        <v>42</v>
      </c>
      <c r="C35" s="17">
        <v>52</v>
      </c>
      <c r="D35" s="18" t="s">
        <v>32</v>
      </c>
      <c r="E35" s="19"/>
    </row>
    <row r="36" spans="1:5" x14ac:dyDescent="0.25">
      <c r="A36" s="14" t="s">
        <v>69</v>
      </c>
      <c r="B36" s="3" t="s">
        <v>9</v>
      </c>
      <c r="C36" s="3" t="s">
        <v>19</v>
      </c>
      <c r="D36" s="4" t="s">
        <v>21</v>
      </c>
      <c r="E36" s="19">
        <v>35797.199999999997</v>
      </c>
    </row>
    <row r="37" spans="1:5" x14ac:dyDescent="0.25">
      <c r="A37" s="13" t="s">
        <v>70</v>
      </c>
      <c r="B37" s="1" t="s">
        <v>9</v>
      </c>
      <c r="C37" s="1" t="s">
        <v>22</v>
      </c>
      <c r="D37" s="2" t="s">
        <v>3</v>
      </c>
      <c r="E37" s="7">
        <f>+E39+E41</f>
        <v>639893.5</v>
      </c>
    </row>
    <row r="38" spans="1:5" x14ac:dyDescent="0.25">
      <c r="A38" s="14" t="s">
        <v>71</v>
      </c>
      <c r="B38" s="3" t="s">
        <v>9</v>
      </c>
      <c r="C38" s="3" t="s">
        <v>23</v>
      </c>
      <c r="D38" s="4" t="s">
        <v>3</v>
      </c>
      <c r="E38" s="19"/>
    </row>
    <row r="39" spans="1:5" x14ac:dyDescent="0.25">
      <c r="A39" s="13" t="s">
        <v>72</v>
      </c>
      <c r="B39" s="1" t="s">
        <v>9</v>
      </c>
      <c r="C39" s="1" t="s">
        <v>24</v>
      </c>
      <c r="D39" s="2" t="s">
        <v>3</v>
      </c>
      <c r="E39" s="7">
        <f>+E40</f>
        <v>18526.599999999999</v>
      </c>
    </row>
    <row r="40" spans="1:5" x14ac:dyDescent="0.25">
      <c r="A40" s="14" t="s">
        <v>73</v>
      </c>
      <c r="B40" s="3" t="s">
        <v>9</v>
      </c>
      <c r="C40" s="3" t="s">
        <v>24</v>
      </c>
      <c r="D40" s="4" t="s">
        <v>5</v>
      </c>
      <c r="E40" s="19">
        <v>18526.599999999999</v>
      </c>
    </row>
    <row r="41" spans="1:5" x14ac:dyDescent="0.25">
      <c r="A41" s="13" t="s">
        <v>70</v>
      </c>
      <c r="B41" s="1" t="s">
        <v>9</v>
      </c>
      <c r="C41" s="1" t="s">
        <v>25</v>
      </c>
      <c r="D41" s="2" t="s">
        <v>3</v>
      </c>
      <c r="E41" s="7">
        <f>+E42</f>
        <v>621366.9</v>
      </c>
    </row>
    <row r="42" spans="1:5" x14ac:dyDescent="0.25">
      <c r="A42" s="14" t="s">
        <v>74</v>
      </c>
      <c r="B42" s="3" t="s">
        <v>9</v>
      </c>
      <c r="C42" s="3" t="s">
        <v>25</v>
      </c>
      <c r="D42" s="4" t="s">
        <v>17</v>
      </c>
      <c r="E42" s="19">
        <v>621366.9</v>
      </c>
    </row>
    <row r="43" spans="1:5" x14ac:dyDescent="0.25">
      <c r="A43" s="13" t="s">
        <v>75</v>
      </c>
      <c r="B43" s="1" t="s">
        <v>26</v>
      </c>
      <c r="C43" s="1" t="s">
        <v>10</v>
      </c>
      <c r="D43" s="2" t="s">
        <v>3</v>
      </c>
      <c r="E43" s="7">
        <f>+E44</f>
        <v>0</v>
      </c>
    </row>
    <row r="44" spans="1:5" x14ac:dyDescent="0.25">
      <c r="A44" s="13" t="s">
        <v>76</v>
      </c>
      <c r="B44" s="1" t="s">
        <v>26</v>
      </c>
      <c r="C44" s="1" t="s">
        <v>12</v>
      </c>
      <c r="D44" s="2" t="s">
        <v>3</v>
      </c>
      <c r="E44" s="7">
        <f>+E45</f>
        <v>0</v>
      </c>
    </row>
    <row r="45" spans="1:5" ht="25.5" x14ac:dyDescent="0.25">
      <c r="A45" s="14" t="s">
        <v>77</v>
      </c>
      <c r="B45" s="3" t="s">
        <v>26</v>
      </c>
      <c r="C45" s="3" t="s">
        <v>27</v>
      </c>
      <c r="D45" s="4" t="s">
        <v>3</v>
      </c>
      <c r="E45" s="19"/>
    </row>
    <row r="46" spans="1:5" x14ac:dyDescent="0.25">
      <c r="A46" s="13" t="s">
        <v>78</v>
      </c>
      <c r="B46" s="1" t="s">
        <v>28</v>
      </c>
      <c r="C46" s="1" t="s">
        <v>10</v>
      </c>
      <c r="D46" s="2" t="s">
        <v>3</v>
      </c>
      <c r="E46" s="7">
        <f>+E47</f>
        <v>2004631.9</v>
      </c>
    </row>
    <row r="47" spans="1:5" x14ac:dyDescent="0.25">
      <c r="A47" s="13" t="s">
        <v>79</v>
      </c>
      <c r="B47" s="1" t="s">
        <v>28</v>
      </c>
      <c r="C47" s="1" t="s">
        <v>7</v>
      </c>
      <c r="D47" s="2" t="s">
        <v>3</v>
      </c>
      <c r="E47" s="7">
        <f>+E48</f>
        <v>2004631.9</v>
      </c>
    </row>
    <row r="48" spans="1:5" x14ac:dyDescent="0.25">
      <c r="A48" s="13" t="s">
        <v>80</v>
      </c>
      <c r="B48" s="1" t="s">
        <v>28</v>
      </c>
      <c r="C48" s="1" t="s">
        <v>8</v>
      </c>
      <c r="D48" s="2" t="s">
        <v>3</v>
      </c>
      <c r="E48" s="7">
        <f>+E49</f>
        <v>2004631.9</v>
      </c>
    </row>
    <row r="49" spans="1:5" x14ac:dyDescent="0.25">
      <c r="A49" s="13" t="s">
        <v>79</v>
      </c>
      <c r="B49" s="1" t="s">
        <v>28</v>
      </c>
      <c r="C49" s="1" t="s">
        <v>8</v>
      </c>
      <c r="D49" s="2" t="s">
        <v>5</v>
      </c>
      <c r="E49" s="7">
        <f>+E50+E51+E52</f>
        <v>2004631.9</v>
      </c>
    </row>
    <row r="50" spans="1:5" ht="25.5" x14ac:dyDescent="0.25">
      <c r="A50" s="14" t="s">
        <v>89</v>
      </c>
      <c r="B50" s="17">
        <v>48</v>
      </c>
      <c r="C50" s="17">
        <v>21</v>
      </c>
      <c r="D50" s="18" t="s">
        <v>20</v>
      </c>
      <c r="E50" s="19">
        <v>7509.4</v>
      </c>
    </row>
    <row r="51" spans="1:5" ht="27" customHeight="1" x14ac:dyDescent="0.25">
      <c r="A51" s="14" t="s">
        <v>81</v>
      </c>
      <c r="B51" s="17">
        <v>48</v>
      </c>
      <c r="C51" s="17">
        <v>21</v>
      </c>
      <c r="D51" s="18" t="s">
        <v>33</v>
      </c>
      <c r="E51" s="19">
        <v>33000</v>
      </c>
    </row>
    <row r="52" spans="1:5" x14ac:dyDescent="0.25">
      <c r="A52" s="14" t="s">
        <v>82</v>
      </c>
      <c r="B52" s="3" t="s">
        <v>28</v>
      </c>
      <c r="C52" s="3" t="s">
        <v>8</v>
      </c>
      <c r="D52" s="4" t="s">
        <v>29</v>
      </c>
      <c r="E52" s="19">
        <v>1964122.5</v>
      </c>
    </row>
    <row r="53" spans="1:5" x14ac:dyDescent="0.25">
      <c r="A53" s="11" t="s">
        <v>83</v>
      </c>
      <c r="B53" s="1" t="s">
        <v>6</v>
      </c>
      <c r="C53" s="1" t="s">
        <v>6</v>
      </c>
      <c r="D53" s="2" t="s">
        <v>6</v>
      </c>
      <c r="E53" s="7">
        <f>+E46+E37+E31+E27+E24+E17+E21</f>
        <v>2966538.1999999997</v>
      </c>
    </row>
    <row r="54" spans="1:5" x14ac:dyDescent="0.25">
      <c r="A54" s="24" t="s">
        <v>84</v>
      </c>
      <c r="B54" s="1" t="s">
        <v>6</v>
      </c>
      <c r="C54" s="1" t="s">
        <v>6</v>
      </c>
      <c r="D54" s="2" t="s">
        <v>6</v>
      </c>
      <c r="E54" s="7">
        <f>+E53+E16+E12</f>
        <v>21560198.800000001</v>
      </c>
    </row>
    <row r="55" spans="1:5" x14ac:dyDescent="0.25">
      <c r="A55" s="24" t="s">
        <v>85</v>
      </c>
      <c r="B55" s="1" t="s">
        <v>6</v>
      </c>
      <c r="C55" s="1" t="s">
        <v>6</v>
      </c>
      <c r="D55" s="2" t="s">
        <v>6</v>
      </c>
      <c r="E55" s="7">
        <f>+E56</f>
        <v>21560198.800000001</v>
      </c>
    </row>
    <row r="56" spans="1:5" x14ac:dyDescent="0.25">
      <c r="A56" s="24" t="s">
        <v>86</v>
      </c>
      <c r="B56" s="1" t="s">
        <v>6</v>
      </c>
      <c r="C56" s="1" t="s">
        <v>6</v>
      </c>
      <c r="D56" s="2" t="s">
        <v>6</v>
      </c>
      <c r="E56" s="7">
        <f>+E54</f>
        <v>21560198.800000001</v>
      </c>
    </row>
    <row r="57" spans="1:5" x14ac:dyDescent="0.25">
      <c r="A57" s="24" t="s">
        <v>87</v>
      </c>
      <c r="B57" s="1" t="s">
        <v>6</v>
      </c>
      <c r="C57" s="1" t="s">
        <v>6</v>
      </c>
      <c r="D57" s="2" t="s">
        <v>6</v>
      </c>
      <c r="E57" s="5">
        <v>0</v>
      </c>
    </row>
    <row r="58" spans="1:5" x14ac:dyDescent="0.25">
      <c r="A58" s="24" t="s">
        <v>88</v>
      </c>
      <c r="B58" s="1" t="s">
        <v>6</v>
      </c>
      <c r="C58" s="1" t="s">
        <v>6</v>
      </c>
      <c r="D58" s="6" t="s">
        <v>6</v>
      </c>
      <c r="E58" s="7">
        <v>17780.3</v>
      </c>
    </row>
  </sheetData>
  <mergeCells count="6">
    <mergeCell ref="A1:E1"/>
    <mergeCell ref="A2:E2"/>
    <mergeCell ref="A4:A5"/>
    <mergeCell ref="B4:B5"/>
    <mergeCell ref="C4:C5"/>
    <mergeCell ref="D4:D5"/>
  </mergeCells>
  <printOptions horizontalCentered="1"/>
  <pageMargins left="0.27559055118110237" right="0.19685039370078741" top="0.35433070866141736" bottom="0.19685039370078741" header="0.23622047244094491" footer="0.15748031496062992"/>
  <pageSetup paperSize="9" scale="11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31.12.2024 kassa xarajati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2025-01-16T15:14:03Z</dcterms:modified>
</cp:coreProperties>
</file>